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activeTab="18"/>
  </bookViews>
  <sheets>
    <sheet name="封面" sheetId="1" r:id="rId1"/>
    <sheet name="收支总表1" sheetId="2" r:id="rId2"/>
    <sheet name="收入总表2" sheetId="3" r:id="rId3"/>
    <sheet name="支出总表4" sheetId="5" r:id="rId4"/>
    <sheet name="财拨总表5" sheetId="6" r:id="rId5"/>
    <sheet name="一般预算支出6" sheetId="7" r:id="rId6"/>
    <sheet name="基本支出7" sheetId="8" r:id="rId7"/>
    <sheet name="三公8" sheetId="9" r:id="rId8"/>
    <sheet name="基金9" sheetId="10" r:id="rId9"/>
    <sheet name="国资10" sheetId="11" r:id="rId10"/>
    <sheet name="支出功能11" sheetId="12" r:id="rId11"/>
    <sheet name="支出经济分类12" sheetId="13" r:id="rId12"/>
    <sheet name="上级资金安排13" sheetId="14" r:id="rId13"/>
    <sheet name="项目支出14" sheetId="15" r:id="rId14"/>
    <sheet name="项目明细15" sheetId="16" r:id="rId15"/>
    <sheet name="购买服务16" sheetId="17" r:id="rId16"/>
    <sheet name="采购17" sheetId="18" r:id="rId17"/>
    <sheet name="资产18" sheetId="19" r:id="rId18"/>
    <sheet name="项目绩效19" sheetId="20" r:id="rId19"/>
  </sheets>
  <calcPr calcId="144525"/>
</workbook>
</file>

<file path=xl/sharedStrings.xml><?xml version="1.0" encoding="utf-8"?>
<sst xmlns="http://schemas.openxmlformats.org/spreadsheetml/2006/main" count="537">
  <si>
    <t>2023年峨眉山市本级部门预算表</t>
  </si>
  <si>
    <t>表1</t>
  </si>
  <si>
    <t xml:space="preserve">
</t>
  </si>
  <si>
    <t xml:space="preserve"> </t>
  </si>
  <si>
    <t>收支预算总表</t>
  </si>
  <si>
    <t>金额单位：万元</t>
  </si>
  <si>
    <t>收    入</t>
  </si>
  <si>
    <t>支    出</t>
  </si>
  <si>
    <t>项    目</t>
  </si>
  <si>
    <t>预算数</t>
  </si>
  <si>
    <t>合计</t>
  </si>
  <si>
    <t>一般公共预算</t>
  </si>
  <si>
    <t>政府性基金预算</t>
  </si>
  <si>
    <t>国有资本经营预算</t>
  </si>
  <si>
    <t>财政专户管理资金</t>
  </si>
  <si>
    <t>单位资金</t>
  </si>
  <si>
    <t>一、本年收入</t>
  </si>
  <si>
    <t>一、本年支出</t>
  </si>
  <si>
    <r>
      <rPr>
        <sz val="11"/>
        <rFont val="宋体"/>
        <charset val="134"/>
      </rPr>
      <t> 一般公共预算拨款收入</t>
    </r>
  </si>
  <si>
    <r>
      <rPr>
        <sz val="11"/>
        <rFont val="宋体"/>
        <charset val="134"/>
      </rPr>
      <t> 社会保障和就业支出</t>
    </r>
  </si>
  <si>
    <r>
      <rPr>
        <sz val="11"/>
        <rFont val="宋体"/>
        <charset val="134"/>
      </rPr>
      <t> 政府性基金预算拨款收入</t>
    </r>
  </si>
  <si>
    <r>
      <rPr>
        <sz val="11"/>
        <rFont val="宋体"/>
        <charset val="134"/>
      </rPr>
      <t> 卫生健康支出</t>
    </r>
  </si>
  <si>
    <r>
      <rPr>
        <sz val="11"/>
        <rFont val="宋体"/>
        <charset val="134"/>
      </rPr>
      <t> 国有资本经营预算拨款收入</t>
    </r>
  </si>
  <si>
    <r>
      <rPr>
        <sz val="11"/>
        <rFont val="宋体"/>
        <charset val="134"/>
      </rPr>
      <t> 城乡社区支出</t>
    </r>
  </si>
  <si>
    <r>
      <rPr>
        <sz val="11"/>
        <rFont val="宋体"/>
        <charset val="134"/>
      </rPr>
      <t> 财政专户管理资金收入</t>
    </r>
  </si>
  <si>
    <r>
      <rPr>
        <sz val="11"/>
        <rFont val="宋体"/>
        <charset val="134"/>
      </rPr>
      <t> 住房保障支出</t>
    </r>
  </si>
  <si>
    <r>
      <rPr>
        <sz val="11"/>
        <rFont val="宋体"/>
        <charset val="134"/>
      </rPr>
      <t> 事业收入</t>
    </r>
  </si>
  <si>
    <r>
      <rPr>
        <sz val="11"/>
        <rFont val="宋体"/>
        <charset val="134"/>
      </rPr>
      <t> </t>
    </r>
  </si>
  <si>
    <r>
      <rPr>
        <sz val="11"/>
        <rFont val="宋体"/>
        <charset val="134"/>
      </rPr>
      <t> 上级补助收入</t>
    </r>
  </si>
  <si>
    <r>
      <rPr>
        <sz val="11"/>
        <rFont val="宋体"/>
        <charset val="134"/>
      </rPr>
      <t> 附属单位上缴收入</t>
    </r>
  </si>
  <si>
    <r>
      <rPr>
        <sz val="11"/>
        <rFont val="宋体"/>
        <charset val="134"/>
      </rPr>
      <t> 事业单位经营收入</t>
    </r>
  </si>
  <si>
    <r>
      <rPr>
        <sz val="11"/>
        <rFont val="宋体"/>
        <charset val="134"/>
      </rPr>
      <t> 其他收入</t>
    </r>
  </si>
  <si>
    <t>二、上年结转结余</t>
  </si>
  <si>
    <r>
      <rPr>
        <sz val="11"/>
        <rFont val="宋体"/>
        <charset val="134"/>
      </rPr>
      <t>二、年终结转结余</t>
    </r>
  </si>
  <si>
    <r>
      <rPr>
        <sz val="11"/>
        <rFont val="宋体"/>
        <charset val="134"/>
      </rPr>
      <t> 一般公共预算</t>
    </r>
  </si>
  <si>
    <t/>
  </si>
  <si>
    <r>
      <rPr>
        <sz val="11"/>
        <rFont val="宋体"/>
        <charset val="134"/>
      </rPr>
      <t> 政府性基金预算</t>
    </r>
  </si>
  <si>
    <r>
      <rPr>
        <sz val="11"/>
        <rFont val="宋体"/>
        <charset val="134"/>
      </rPr>
      <t> 国有资本经营预算</t>
    </r>
  </si>
  <si>
    <r>
      <rPr>
        <sz val="11"/>
        <rFont val="宋体"/>
        <charset val="134"/>
      </rPr>
      <t> 财政专户管理资金</t>
    </r>
  </si>
  <si>
    <r>
      <rPr>
        <sz val="11"/>
        <rFont val="宋体"/>
        <charset val="134"/>
      </rPr>
      <t> 单位资金</t>
    </r>
  </si>
  <si>
    <t>收入总计</t>
  </si>
  <si>
    <t>支出总计</t>
  </si>
  <si>
    <t>取数说明：</t>
  </si>
  <si>
    <t>1、一般公共预算拨款收入：部门预算的财政拨款中资金性质为11</t>
  </si>
  <si>
    <t>2、政府性基金预算拨款收入：部门预算的财政拨款中资金性质为12</t>
  </si>
  <si>
    <t>3、国有资本经营预算拨款收入：部门预算的财政拨款中资金性质为13</t>
  </si>
  <si>
    <t>4、财政专户管理资金收入：非税征收管理中上缴专户部分，取终审数据</t>
  </si>
  <si>
    <t>5、事业收入：部门收入预算中的事业收入上级补助收入：部门收入预算中的上级补助收入</t>
  </si>
  <si>
    <t>6、上级补助收入：部门收入预算中的上级补助收入</t>
  </si>
  <si>
    <t>7、 附属单位上缴收入：部门收入预算中的附属单位上缴收入</t>
  </si>
  <si>
    <t>8、事业单位经营收入：部门收入预算中的事业单位经营收入</t>
  </si>
  <si>
    <t>9、其他收入：部门收入预算中的其他收入</t>
  </si>
  <si>
    <t>10、上年结转结余：指标类型为22、23且“是否编入下年预算”为是的可执行指标数据以及部门收入预算中【上年结转结余】录入的资金性质为2、3的结转结余数据以及政府预算-上年结余收入录入的单位数据</t>
  </si>
  <si>
    <t>11、支出根据支出功能科目类项汇总，不包含227、230、231功能科目</t>
  </si>
  <si>
    <t>12、年终结转结余=收入总计-本年支出合计</t>
  </si>
  <si>
    <t>表2</t>
  </si>
  <si>
    <t>收入预算总表</t>
  </si>
  <si>
    <t>部门（单位）代码</t>
  </si>
  <si>
    <t>部门（单位）名称</t>
  </si>
  <si>
    <t>本年收入</t>
  </si>
  <si>
    <t>上年结转结余</t>
  </si>
  <si>
    <t>小计</t>
  </si>
  <si>
    <t>一般公共预算资金</t>
  </si>
  <si>
    <t>政府性基金预算资金</t>
  </si>
  <si>
    <t>国有资本经营预算资金</t>
  </si>
  <si>
    <t>合    计</t>
  </si>
  <si>
    <t>504</t>
  </si>
  <si>
    <r>
      <rPr>
        <sz val="10"/>
        <rFont val="宋体"/>
        <charset val="134"/>
      </rPr>
      <t>人力资源和社会保障局</t>
    </r>
  </si>
  <si>
    <t>504003</t>
  </si>
  <si>
    <r>
      <rPr>
        <sz val="10"/>
        <rFont val="宋体"/>
        <charset val="134"/>
      </rPr>
      <t>峨眉山市社会保险事务中心</t>
    </r>
  </si>
  <si>
    <t>表4</t>
  </si>
  <si>
    <t>支出预算总表</t>
  </si>
  <si>
    <t>科目编码</t>
  </si>
  <si>
    <t>科目名称</t>
  </si>
  <si>
    <t>基本支出</t>
  </si>
  <si>
    <t>项目支出</t>
  </si>
  <si>
    <t>其中：</t>
  </si>
  <si>
    <t>事业单位经营支出</t>
  </si>
  <si>
    <t>上缴上级支出</t>
  </si>
  <si>
    <t>对附属单位补助支出</t>
  </si>
  <si>
    <t>208</t>
  </si>
  <si>
    <t>社会保障和就业支出</t>
  </si>
  <si>
    <t>20801</t>
  </si>
  <si>
    <t>人力资源和社会保障管理事务</t>
  </si>
  <si>
    <t>2080101</t>
  </si>
  <si>
    <t>行政运行</t>
  </si>
  <si>
    <t>2080109</t>
  </si>
  <si>
    <t>社会保险经办机构</t>
  </si>
  <si>
    <t>20805</t>
  </si>
  <si>
    <t>行政事业单位养老支出</t>
  </si>
  <si>
    <t>2080505</t>
  </si>
  <si>
    <t>机关事业单位基本养老保险缴费支出</t>
  </si>
  <si>
    <t>2080506</t>
  </si>
  <si>
    <t>机关事业单位职业年金缴费支出</t>
  </si>
  <si>
    <t>20826</t>
  </si>
  <si>
    <t>财政对基本养老保险基金的补助</t>
  </si>
  <si>
    <t>2082602</t>
  </si>
  <si>
    <t>财政对城乡居民基本养老保险基金的补助</t>
  </si>
  <si>
    <t>20830</t>
  </si>
  <si>
    <t>财政代缴社会保险费支出</t>
  </si>
  <si>
    <t>2083001</t>
  </si>
  <si>
    <t>财政代缴城乡居民基本养老保险费支出</t>
  </si>
  <si>
    <t>20899</t>
  </si>
  <si>
    <t>其他社会保障和就业支出</t>
  </si>
  <si>
    <t>2089999</t>
  </si>
  <si>
    <t>210</t>
  </si>
  <si>
    <t>卫生健康支出</t>
  </si>
  <si>
    <t>21011</t>
  </si>
  <si>
    <t>行政事业单位医疗</t>
  </si>
  <si>
    <t>2101101</t>
  </si>
  <si>
    <t>行政单位医疗</t>
  </si>
  <si>
    <t>2101103</t>
  </si>
  <si>
    <t>公务员医疗补助</t>
  </si>
  <si>
    <t>21015</t>
  </si>
  <si>
    <t>医疗保障管理事务</t>
  </si>
  <si>
    <t>2101501</t>
  </si>
  <si>
    <t>212</t>
  </si>
  <si>
    <t>城乡社区支出</t>
  </si>
  <si>
    <t>21208</t>
  </si>
  <si>
    <t>国有土地使用权出让收入安排的支出</t>
  </si>
  <si>
    <t>2120805</t>
  </si>
  <si>
    <t>补助被征地农民支出</t>
  </si>
  <si>
    <t>221</t>
  </si>
  <si>
    <t>住房保障支出</t>
  </si>
  <si>
    <t>22102</t>
  </si>
  <si>
    <t>住房改革支出</t>
  </si>
  <si>
    <t>2210201</t>
  </si>
  <si>
    <t>住房公积金</t>
  </si>
  <si>
    <t>表5</t>
  </si>
  <si>
    <t>财政拨款预算总表</t>
  </si>
  <si>
    <t>上级财政</t>
  </si>
  <si>
    <t>本级财政</t>
  </si>
  <si>
    <r>
      <rPr>
        <sz val="11"/>
        <rFont val="宋体"/>
        <charset val="134"/>
      </rPr>
      <t> 一般公共预算资金</t>
    </r>
  </si>
  <si>
    <r>
      <rPr>
        <sz val="11"/>
        <rFont val="宋体"/>
        <charset val="134"/>
      </rPr>
      <t> 政府性基金预算资金</t>
    </r>
  </si>
  <si>
    <r>
      <rPr>
        <sz val="11"/>
        <rFont val="宋体"/>
        <charset val="134"/>
      </rPr>
      <t> 国有资本经营预算资金</t>
    </r>
  </si>
  <si>
    <t>二、上年结转</t>
  </si>
  <si>
    <t>二、年终结转结余</t>
  </si>
  <si>
    <t>表6</t>
  </si>
  <si>
    <t>一般公共预算支出表</t>
  </si>
  <si>
    <t>人员经费</t>
  </si>
  <si>
    <t>公用经费</t>
  </si>
  <si>
    <t>表7</t>
  </si>
  <si>
    <t>一般公共预算基本支出表</t>
  </si>
  <si>
    <t>部门预算支出经济分类科目</t>
  </si>
  <si>
    <t>一般公共预算基本支出</t>
  </si>
  <si>
    <t>301</t>
  </si>
  <si>
    <t>工资福利支出</t>
  </si>
  <si>
    <t>30101</t>
  </si>
  <si>
    <t>基本工资</t>
  </si>
  <si>
    <t>30102</t>
  </si>
  <si>
    <t>津贴补贴</t>
  </si>
  <si>
    <t>30103</t>
  </si>
  <si>
    <t>奖金</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</si>
  <si>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</si>
  <si>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</si>
  <si>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</si>
  <si>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</si>
  <si>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</si>
  <si>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</si>
  <si>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</si>
  <si>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</si>
  <si>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</si>
  <si>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</si>
  <si>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</si>
  <si>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302</t>
  </si>
  <si>
    <t>商品和服务支出</t>
  </si>
  <si>
    <t>30201</t>
  </si>
  <si>
    <t>办公费</t>
  </si>
  <si>
    <t>30205</t>
  </si>
  <si>
    <t>水费</t>
  </si>
  <si>
    <t>30206</t>
  </si>
  <si>
    <t>电费</t>
  </si>
  <si>
    <t>30207</t>
  </si>
  <si>
    <t>邮电费</t>
  </si>
  <si>
    <t>30211</t>
  </si>
  <si>
    <t>差旅费</t>
  </si>
  <si>
    <t>30227</t>
  </si>
  <si>
    <t>委托业务费</t>
  </si>
  <si>
    <t>30228</t>
  </si>
  <si>
    <t>工会经费</t>
  </si>
  <si>
    <t>30239</t>
  </si>
  <si>
    <t>其他交通费用</t>
  </si>
  <si>
    <t>30299</t>
  </si>
  <si>
    <t>其他商品和服务支出</t>
  </si>
  <si>
    <t>303</t>
  </si>
  <si>
    <t>对个人和家庭的补助</t>
  </si>
  <si>
    <t>30305</t>
  </si>
  <si>
    <t>生活补助</t>
  </si>
  <si>
    <t>30309</t>
  </si>
  <si>
    <t>奖励金</t>
  </si>
  <si>
    <t>30399</t>
  </si>
  <si>
    <t>其他对个人和家庭的补助</t>
  </si>
  <si>
    <t>表8</t>
  </si>
  <si>
    <t>一般公共预算“三公”经费支出预算表</t>
  </si>
  <si>
    <t>单位名称</t>
  </si>
  <si>
    <t>“三公”经费合计</t>
  </si>
  <si>
    <t>因公出国（境）费</t>
  </si>
  <si>
    <t>公务用车购置及运行费</t>
  </si>
  <si>
    <t>公务接待费</t>
  </si>
  <si>
    <t>公务用车购置费</t>
  </si>
  <si>
    <t>公务用车运行维护费费</t>
  </si>
  <si>
    <t>取数说明：取数口径不包含指标类型222、232</t>
  </si>
  <si>
    <t>表9</t>
  </si>
  <si>
    <t>政府性基金预算支出表</t>
  </si>
  <si>
    <t>1,041.47</t>
  </si>
  <si>
    <t>表10</t>
  </si>
  <si>
    <t>国有资本经营预算支出表</t>
  </si>
  <si>
    <t>表11</t>
  </si>
  <si>
    <t>支出功能分类预算表</t>
  </si>
  <si>
    <t>预算单位/支出功能分类科目</t>
  </si>
  <si>
    <t>财政拨款</t>
  </si>
  <si>
    <t>504003-峨眉山市社会保险事务中心</t>
  </si>
  <si>
    <t>2080101-行政运行</t>
  </si>
  <si>
    <t>2080109-社会保险经办机构</t>
  </si>
  <si>
    <t>2080505-机关事业单位基本养老保险缴费支出</t>
  </si>
  <si>
    <t>2080506-机关事业单位职业年金缴费支出</t>
  </si>
  <si>
    <t>2082602-财政对城乡居民基本养老保险基金的补助</t>
  </si>
  <si>
    <t>2083001-财政代缴城乡居民基本养老保险费支出</t>
  </si>
  <si>
    <t>2089999-其他社会保障和就业支出</t>
  </si>
  <si>
    <t>2101101-行政单位医疗</t>
  </si>
  <si>
    <t>2101103-公务员医疗补助</t>
  </si>
  <si>
    <t>2101501-行政运行</t>
  </si>
  <si>
    <t>2120805-补助被征地农民支出</t>
  </si>
  <si>
    <t>2210201-住房公积金</t>
  </si>
  <si>
    <t>表12</t>
  </si>
  <si>
    <t xml:space="preserve">  支出经济分类预算表</t>
  </si>
  <si>
    <t>单位名称/部门预算支出经济分类科目</t>
  </si>
  <si>
    <t>对应的政府预算支出经济分类科目</t>
  </si>
  <si>
    <r>
      <rPr>
        <sz val="11"/>
        <rFont val="宋体"/>
        <charset val="134"/>
      </rPr>
      <t>504003-峨眉山市社会保险事务中心</t>
    </r>
  </si>
  <si>
    <r>
      <rPr>
        <sz val="11"/>
        <rFont val="宋体"/>
        <charset val="134"/>
      </rPr>
      <t>30101-基本工资</t>
    </r>
  </si>
  <si>
    <r>
      <rPr>
        <sz val="11"/>
        <rFont val="宋体"/>
        <charset val="134"/>
      </rPr>
      <t>50501-工资福利支出</t>
    </r>
  </si>
  <si>
    <r>
      <rPr>
        <sz val="11"/>
        <rFont val="宋体"/>
        <charset val="134"/>
      </rPr>
      <t>30102-津贴补贴</t>
    </r>
  </si>
  <si>
    <r>
      <rPr>
        <sz val="11"/>
        <rFont val="宋体"/>
        <charset val="134"/>
      </rPr>
      <t>30103-奖金</t>
    </r>
  </si>
  <si>
    <r>
      <rPr>
        <sz val="11"/>
        <rFont val="宋体"/>
        <charset val="134"/>
      </rPr>
      <t>30108-机关事业单位基本养老保险缴费</t>
    </r>
  </si>
  <si>
    <r>
      <rPr>
        <sz val="11"/>
        <rFont val="宋体"/>
        <charset val="134"/>
      </rPr>
      <t>30109-职业年金缴费</t>
    </r>
  </si>
  <si>
    <r>
      <rPr>
        <sz val="11"/>
        <rFont val="宋体"/>
        <charset val="134"/>
      </rPr>
      <t>30110-职工基本医疗保险缴费</t>
    </r>
  </si>
  <si>
    <r>
      <rPr>
        <sz val="11"/>
        <rFont val="宋体"/>
        <charset val="134"/>
      </rPr>
      <t>30111-公务员医疗补助缴费</t>
    </r>
  </si>
  <si>
    <r>
      <rPr>
        <sz val="11"/>
        <rFont val="宋体"/>
        <charset val="134"/>
      </rPr>
      <t>30112-其他社会保障缴费</t>
    </r>
  </si>
  <si>
    <r>
      <rPr>
        <sz val="11"/>
        <rFont val="宋体"/>
        <charset val="134"/>
      </rPr>
      <t>30113-住房公积金</t>
    </r>
  </si>
  <si>
    <r>
      <rPr>
        <sz val="11"/>
        <rFont val="宋体"/>
        <charset val="134"/>
      </rPr>
      <t>30201-办公费</t>
    </r>
  </si>
  <si>
    <r>
      <rPr>
        <sz val="11"/>
        <rFont val="宋体"/>
        <charset val="134"/>
      </rPr>
      <t>50502-商品和服务支出</t>
    </r>
  </si>
  <si>
    <r>
      <rPr>
        <sz val="11"/>
        <rFont val="宋体"/>
        <charset val="134"/>
      </rPr>
      <t>30202-印刷费</t>
    </r>
  </si>
  <si>
    <r>
      <rPr>
        <sz val="11"/>
        <rFont val="宋体"/>
        <charset val="134"/>
      </rPr>
      <t>30203-咨询费</t>
    </r>
  </si>
  <si>
    <r>
      <rPr>
        <sz val="11"/>
        <rFont val="宋体"/>
        <charset val="134"/>
      </rPr>
      <t>30205-水费</t>
    </r>
  </si>
  <si>
    <r>
      <rPr>
        <sz val="11"/>
        <rFont val="宋体"/>
        <charset val="134"/>
      </rPr>
      <t>30206-电费</t>
    </r>
  </si>
  <si>
    <r>
      <rPr>
        <sz val="11"/>
        <rFont val="宋体"/>
        <charset val="134"/>
      </rPr>
      <t>30207-邮电费</t>
    </r>
  </si>
  <si>
    <r>
      <rPr>
        <sz val="11"/>
        <rFont val="宋体"/>
        <charset val="134"/>
      </rPr>
      <t>30211-差旅费</t>
    </r>
  </si>
  <si>
    <r>
      <rPr>
        <sz val="11"/>
        <rFont val="宋体"/>
        <charset val="134"/>
      </rPr>
      <t>30213-维修（护）费</t>
    </r>
  </si>
  <si>
    <r>
      <rPr>
        <sz val="11"/>
        <rFont val="宋体"/>
        <charset val="134"/>
      </rPr>
      <t>30226-劳务费</t>
    </r>
  </si>
  <si>
    <r>
      <rPr>
        <sz val="11"/>
        <rFont val="宋体"/>
        <charset val="134"/>
      </rPr>
      <t>30227-委托业务费</t>
    </r>
  </si>
  <si>
    <r>
      <rPr>
        <sz val="11"/>
        <rFont val="宋体"/>
        <charset val="134"/>
      </rPr>
      <t>30228-工会经费</t>
    </r>
  </si>
  <si>
    <r>
      <rPr>
        <sz val="11"/>
        <rFont val="宋体"/>
        <charset val="134"/>
      </rPr>
      <t>30239-其他交通费用</t>
    </r>
  </si>
  <si>
    <r>
      <rPr>
        <sz val="11"/>
        <rFont val="宋体"/>
        <charset val="134"/>
      </rPr>
      <t>30299-其他商品和服务支出</t>
    </r>
  </si>
  <si>
    <r>
      <rPr>
        <sz val="11"/>
        <rFont val="宋体"/>
        <charset val="134"/>
      </rPr>
      <t>30305-生活补助</t>
    </r>
  </si>
  <si>
    <r>
      <rPr>
        <sz val="11"/>
        <rFont val="宋体"/>
        <charset val="134"/>
      </rPr>
      <t>50901-社会福利和救助</t>
    </r>
  </si>
  <si>
    <r>
      <rPr>
        <sz val="11"/>
        <rFont val="宋体"/>
        <charset val="134"/>
      </rPr>
      <t>30309-奖励金</t>
    </r>
  </si>
  <si>
    <r>
      <rPr>
        <sz val="11"/>
        <rFont val="宋体"/>
        <charset val="134"/>
      </rPr>
      <t>30311-代缴社会保险费</t>
    </r>
  </si>
  <si>
    <r>
      <rPr>
        <sz val="11"/>
        <rFont val="宋体"/>
        <charset val="134"/>
      </rPr>
      <t>30399-其他对个人和家庭的补助</t>
    </r>
  </si>
  <si>
    <r>
      <rPr>
        <sz val="11"/>
        <rFont val="宋体"/>
        <charset val="134"/>
      </rPr>
      <t>50999-其他对个人和家庭补助</t>
    </r>
  </si>
  <si>
    <r>
      <rPr>
        <sz val="11"/>
        <rFont val="宋体"/>
        <charset val="134"/>
      </rPr>
      <t>31302-对社会保险基金补助</t>
    </r>
  </si>
  <si>
    <r>
      <rPr>
        <sz val="11"/>
        <rFont val="宋体"/>
        <charset val="134"/>
      </rPr>
      <t>51002-对社会保险基金补助</t>
    </r>
  </si>
  <si>
    <t>表13</t>
  </si>
  <si>
    <t>上级资金安排情况表</t>
  </si>
  <si>
    <t>预算部门</t>
  </si>
  <si>
    <t>项目名称</t>
  </si>
  <si>
    <t>预算单位</t>
  </si>
  <si>
    <t>支出功能分类</t>
  </si>
  <si>
    <t>政府预算支出经济分类科目</t>
  </si>
  <si>
    <t>上级文号</t>
  </si>
  <si>
    <t>预算级次</t>
  </si>
  <si>
    <t>表14</t>
  </si>
  <si>
    <t>项目支出表</t>
  </si>
  <si>
    <t>序号</t>
  </si>
  <si>
    <t>项目类别</t>
  </si>
  <si>
    <t>项目单位</t>
  </si>
  <si>
    <t>本年拨款</t>
  </si>
  <si>
    <t>财政拨款结转结余</t>
  </si>
  <si>
    <t>31-部门项目</t>
  </si>
  <si>
    <r>
      <rPr>
        <sz val="11"/>
        <rFont val="宋体"/>
        <charset val="134"/>
      </rPr>
      <t>51118121T000000240017-破产改制企业提前退休人员生活补贴</t>
    </r>
  </si>
  <si>
    <r>
      <rPr>
        <sz val="11"/>
        <rFont val="宋体"/>
        <charset val="134"/>
      </rPr>
      <t>51118121T000000240020-被征地农转非50至55周岁女性退休人员养老金补助</t>
    </r>
  </si>
  <si>
    <r>
      <rPr>
        <sz val="11"/>
        <rFont val="宋体"/>
        <charset val="134"/>
      </rPr>
      <t>51118121T000000240024-特殊政策参保人员重新核定养老待遇补贴</t>
    </r>
  </si>
  <si>
    <r>
      <rPr>
        <sz val="11"/>
        <rFont val="宋体"/>
        <charset val="134"/>
      </rPr>
      <t>51118121T000000240025-原试点机保编制外退休人员转移后养老金补差</t>
    </r>
  </si>
  <si>
    <r>
      <rPr>
        <sz val="11"/>
        <rFont val="宋体"/>
        <charset val="134"/>
      </rPr>
      <t>51118121T000000240026-征地农转非退休人员死亡退社保支付后差额费用</t>
    </r>
  </si>
  <si>
    <r>
      <rPr>
        <sz val="11"/>
        <rFont val="宋体"/>
        <charset val="134"/>
      </rPr>
      <t>51118121T000000240030-2022年城乡居民养老保险参保缴费县级补贴</t>
    </r>
  </si>
  <si>
    <r>
      <rPr>
        <sz val="11"/>
        <rFont val="宋体"/>
        <charset val="134"/>
      </rPr>
      <t>51118122T000000419773-根据国家政策调待资金地方配套</t>
    </r>
  </si>
  <si>
    <r>
      <rPr>
        <sz val="11"/>
        <rFont val="宋体"/>
        <charset val="134"/>
      </rPr>
      <t>51118122T000005164962-社会保险专项经费</t>
    </r>
  </si>
  <si>
    <r>
      <rPr>
        <sz val="11"/>
        <rFont val="宋体"/>
        <charset val="134"/>
      </rPr>
      <t>51118123T000007967178-城乡居民基本养老保险参保缴费县级补贴</t>
    </r>
  </si>
  <si>
    <r>
      <rPr>
        <sz val="11"/>
        <rFont val="宋体"/>
        <charset val="134"/>
      </rPr>
      <t>51118123T000007967230-困难群体城乡居民养老保险县级代缴资金</t>
    </r>
  </si>
  <si>
    <r>
      <rPr>
        <sz val="11"/>
        <rFont val="宋体"/>
        <charset val="134"/>
      </rPr>
      <t>51118123T000007967313-城乡居民养老保险基础养老金补贴（县级配套）</t>
    </r>
  </si>
  <si>
    <r>
      <rPr>
        <sz val="11"/>
        <rFont val="宋体"/>
        <charset val="134"/>
      </rPr>
      <t>51118123T000009135639-聘用人员经费</t>
    </r>
  </si>
  <si>
    <t>表15</t>
  </si>
  <si>
    <t>项目支出预算明细表</t>
  </si>
  <si>
    <t>预算部门职责</t>
  </si>
  <si>
    <r>
      <rPr>
        <sz val="11"/>
        <rFont val="宋体"/>
        <charset val="134"/>
      </rPr>
      <t>合 计</t>
    </r>
  </si>
  <si>
    <r>
      <rPr>
        <sz val="11"/>
        <rFont val="宋体"/>
        <charset val="134"/>
      </rPr>
      <t>504-人力资源和社会保障局</t>
    </r>
  </si>
  <si>
    <r>
      <rPr>
        <sz val="11"/>
        <rFont val="宋体"/>
        <charset val="134"/>
      </rPr>
      <t>2089999-其他社会保障和就业支出</t>
    </r>
  </si>
  <si>
    <r>
      <rPr>
        <sz val="11"/>
        <rFont val="宋体"/>
        <charset val="134"/>
      </rPr>
      <t>3030599-其他生活补助</t>
    </r>
  </si>
  <si>
    <r>
      <rPr>
        <sz val="11"/>
        <rFont val="宋体"/>
        <charset val="134"/>
      </rPr>
      <t>2120805-补助被征地农民支出</t>
    </r>
  </si>
  <si>
    <r>
      <rPr>
        <sz val="11"/>
        <rFont val="宋体"/>
        <charset val="134"/>
      </rPr>
      <t>3039999-其他对个人和家庭的补助</t>
    </r>
  </si>
  <si>
    <r>
      <rPr>
        <sz val="11"/>
        <rFont val="宋体"/>
        <charset val="134"/>
      </rPr>
      <t>2082602-财政对城乡居民基本养老保险基金的补助</t>
    </r>
  </si>
  <si>
    <r>
      <rPr>
        <sz val="11"/>
        <rFont val="宋体"/>
        <charset val="134"/>
      </rPr>
      <t>社会保险经办</t>
    </r>
  </si>
  <si>
    <r>
      <rPr>
        <sz val="11"/>
        <rFont val="宋体"/>
        <charset val="134"/>
      </rPr>
      <t>2080109-社会保险经办机构</t>
    </r>
  </si>
  <si>
    <r>
      <rPr>
        <sz val="11"/>
        <rFont val="宋体"/>
        <charset val="134"/>
      </rPr>
      <t>3020101-日常办公用品</t>
    </r>
  </si>
  <si>
    <r>
      <rPr>
        <sz val="11"/>
        <rFont val="宋体"/>
        <charset val="134"/>
      </rPr>
      <t>3020201-办公印刷费</t>
    </r>
  </si>
  <si>
    <r>
      <rPr>
        <sz val="11"/>
        <rFont val="宋体"/>
        <charset val="134"/>
      </rPr>
      <t>3021301-办公设备维修（护）费</t>
    </r>
  </si>
  <si>
    <r>
      <rPr>
        <sz val="11"/>
        <rFont val="宋体"/>
        <charset val="134"/>
      </rPr>
      <t>3021303-网络信息系统运行和维护费用</t>
    </r>
  </si>
  <si>
    <r>
      <rPr>
        <sz val="11"/>
        <rFont val="宋体"/>
        <charset val="134"/>
      </rPr>
      <t>3021304-零星房屋维修（护）费</t>
    </r>
  </si>
  <si>
    <r>
      <rPr>
        <sz val="11"/>
        <rFont val="宋体"/>
        <charset val="134"/>
      </rPr>
      <t>3021399-其他维修（护）费</t>
    </r>
  </si>
  <si>
    <r>
      <rPr>
        <sz val="11"/>
        <rFont val="宋体"/>
        <charset val="134"/>
      </rPr>
      <t>3022699-其他劳务费</t>
    </r>
  </si>
  <si>
    <r>
      <rPr>
        <sz val="11"/>
        <rFont val="宋体"/>
        <charset val="134"/>
      </rPr>
      <t>3029999-其他商品和服务支出</t>
    </r>
  </si>
  <si>
    <r>
      <rPr>
        <sz val="11"/>
        <rFont val="宋体"/>
        <charset val="134"/>
      </rPr>
      <t>2083001-财政代缴城乡居民基本养老保险费支出</t>
    </r>
  </si>
  <si>
    <r>
      <rPr>
        <sz val="11"/>
        <rFont val="宋体"/>
        <charset val="134"/>
      </rPr>
      <t>3022603-自聘人员劳务费</t>
    </r>
  </si>
  <si>
    <t>表16</t>
  </si>
  <si>
    <t>政府购买服务预算表</t>
  </si>
  <si>
    <t>单位名称/项目名称</t>
  </si>
  <si>
    <t>指导性目录</t>
  </si>
  <si>
    <t>服务领域</t>
  </si>
  <si>
    <t>预算金额</t>
  </si>
  <si>
    <t>合同期限</t>
  </si>
  <si>
    <t>备注</t>
  </si>
  <si>
    <t>一级</t>
  </si>
  <si>
    <t>二级</t>
  </si>
  <si>
    <t>三级</t>
  </si>
  <si>
    <t>表17</t>
  </si>
  <si>
    <t>政府采购预算表</t>
  </si>
  <si>
    <t>采购品目</t>
  </si>
  <si>
    <t>数量</t>
  </si>
  <si>
    <t>总金额</t>
  </si>
  <si>
    <t>专门面向中小企业采购</t>
  </si>
  <si>
    <t>专门面向小型、微型企业采购</t>
  </si>
  <si>
    <t>专门面向监狱企业采购</t>
  </si>
  <si>
    <t>专门面向残疾人福利性单位采购</t>
  </si>
  <si>
    <t>采购说明</t>
  </si>
  <si>
    <t>表18</t>
  </si>
  <si>
    <t>国有资产配置预算表</t>
  </si>
  <si>
    <t>资产分类</t>
  </si>
  <si>
    <t>配置数量</t>
  </si>
  <si>
    <t>单价（元）</t>
  </si>
  <si>
    <t>配置资产金额
（万元）</t>
  </si>
  <si>
    <t>资产配置预算说明</t>
  </si>
  <si>
    <t>表19</t>
  </si>
  <si>
    <t>项目支出绩效表</t>
  </si>
  <si>
    <t>年度目标</t>
  </si>
  <si>
    <t>一级指标</t>
  </si>
  <si>
    <t>二级指标</t>
  </si>
  <si>
    <t>三级指标</t>
  </si>
  <si>
    <t>指标性质</t>
  </si>
  <si>
    <t>指标值</t>
  </si>
  <si>
    <t>度量单位</t>
  </si>
  <si>
    <t>权重</t>
  </si>
  <si>
    <t>51118121R000000040861-工资性支出（行政）</t>
  </si>
  <si>
    <t>302.56</t>
  </si>
  <si>
    <t>严格执行相关政策，保障工资及时、足额发放或社保及时、足额缴纳，预算编制科学合理，减少结余资金。</t>
  </si>
  <si>
    <t>产出指标</t>
  </si>
  <si>
    <t>数量指标</t>
  </si>
  <si>
    <t>发放（缴纳）覆盖率</t>
  </si>
  <si>
    <t>＝</t>
  </si>
  <si>
    <t>100</t>
  </si>
  <si>
    <t>%</t>
  </si>
  <si>
    <t>60</t>
  </si>
  <si>
    <t>效益指标</t>
  </si>
  <si>
    <t>社会效益指标</t>
  </si>
  <si>
    <t>足额保障率（参保率）</t>
  </si>
  <si>
    <t>30</t>
  </si>
  <si>
    <t>51118121R000000042408-住房公积金（行政）</t>
  </si>
  <si>
    <t>44.52</t>
  </si>
  <si>
    <t>51118121R000000042526-社会保障缴费（行政）</t>
  </si>
  <si>
    <t>93.49</t>
  </si>
  <si>
    <t>51118121T000000240017-破产改制企业提前退休人员生活补贴</t>
  </si>
  <si>
    <t>11,465.82</t>
  </si>
  <si>
    <t>根据2013年5月21日市委常委会第21期《会议纪要》，代发国有、城镇集体破产改制企业职工提前退休生活补贴，保障该类人员基本生活水平。</t>
  </si>
  <si>
    <t>时效指标</t>
  </si>
  <si>
    <t>发放期限</t>
  </si>
  <si>
    <t>≥</t>
  </si>
  <si>
    <t>1</t>
  </si>
  <si>
    <t>年</t>
  </si>
  <si>
    <t>10</t>
  </si>
  <si>
    <t>预计年发放人数</t>
  </si>
  <si>
    <t>2000</t>
  </si>
  <si>
    <t>人</t>
  </si>
  <si>
    <t>满意度指标</t>
  </si>
  <si>
    <t>服务对象满意度指标</t>
  </si>
  <si>
    <t>领取生活补贴对象满意度</t>
  </si>
  <si>
    <t>95</t>
  </si>
  <si>
    <t>5</t>
  </si>
  <si>
    <t>领取生活补贴对象投诉率</t>
  </si>
  <si>
    <t>≤</t>
  </si>
  <si>
    <t>质量指标</t>
  </si>
  <si>
    <t>补贴发放及时性</t>
  </si>
  <si>
    <t>定性</t>
  </si>
  <si>
    <t>优良中低差</t>
  </si>
  <si>
    <t>15</t>
  </si>
  <si>
    <t>符合政策人员发放率</t>
  </si>
  <si>
    <t>按时发放该类人员生活补贴，保障其退休生活质量，切实维护社会稳定。</t>
  </si>
  <si>
    <t>可持续影响指标</t>
  </si>
  <si>
    <t>持续发放破产改制提前退休人员生活补贴对社会稳定的影响</t>
  </si>
  <si>
    <t>51118121T000000240020-被征地农转非50至55周岁女性退休人员养老金补助</t>
  </si>
  <si>
    <t>根据市政府常务会《峨府定【2016】3号》文件精神，及时代发被征地农转非50至55周岁女性退休人员养老金补助，保障该类人员基本生活水平，维护社会稳定。</t>
  </si>
  <si>
    <t>持续代发征地农转非50至55周岁女性退休人员养老金补助，保障该类人员生活水平</t>
  </si>
  <si>
    <t>发放对象满意度</t>
  </si>
  <si>
    <t>发放及时性</t>
  </si>
  <si>
    <t>每月按时发放养老金补助，保障该类人员退休生活质量，切实维护社会稳定。</t>
  </si>
  <si>
    <t>发放对象投诉率</t>
  </si>
  <si>
    <t>500</t>
  </si>
  <si>
    <t>51118121T000000240024-特殊政策参保人员重新核定养老待遇补贴</t>
  </si>
  <si>
    <t>224.00</t>
  </si>
  <si>
    <t>根据乐山市人力资源和社会保障局关于《调整征地农转非人员军龄等视同缴费年限的政策解释口径》等会议记录，支付特殊政策参保人员重新核定养老待遇当地财政承担部分，保障该类人员基本生活水平。</t>
  </si>
  <si>
    <t>发放特殊政策参保人员养老待遇补差部分，持续保障该类人员基本生活水平。</t>
  </si>
  <si>
    <t>发放年限</t>
  </si>
  <si>
    <t>按时发放特殊政策参保人员养老待遇，保障该类人员退休生活质量，切实维护社会稳定。</t>
  </si>
  <si>
    <t>预计年符合政策享受财政补助人数</t>
  </si>
  <si>
    <t>领取补助人员满意度</t>
  </si>
  <si>
    <t>99</t>
  </si>
  <si>
    <t>领取补助人员投诉率</t>
  </si>
  <si>
    <t>3</t>
  </si>
  <si>
    <t>51118121T000000240025-原试点机保编制外退休人员转移后养老金补差</t>
  </si>
  <si>
    <t>334.60</t>
  </si>
  <si>
    <t>根据川府发【2015】57号、乐人社发【2016】92号、峨委十三届【2016】80-5号、峨人社【2015】62号等文件精神，支付原试点机保编制外退休人员转移后养老金补差费用，保障该类退休人员基本生活水平。</t>
  </si>
  <si>
    <t>预计符合政策人数</t>
  </si>
  <si>
    <t>持续发放机保编制外退休人员养老金补差，持续保障退休人员基本生活水平。</t>
  </si>
  <si>
    <t>峨眉农信社变更名称</t>
  </si>
  <si>
    <t>补差发放率</t>
  </si>
  <si>
    <t>每月按时发放原试点机保编外退休人员转移后养老补差部分，保障退休人员生活质量，维护社会稳定。</t>
  </si>
  <si>
    <t>补差发放年限</t>
  </si>
  <si>
    <t>补差发放及时性</t>
  </si>
  <si>
    <t>51118121T000000240026-征地农转非退休人员死亡退社保支付后差额费用</t>
  </si>
  <si>
    <t>270.00</t>
  </si>
  <si>
    <t>根据市政府2007年10月《对我市范围内征地农转非人员进入社保死亡后的处理意见》，对我市范围内征地农转非退休人员死亡退社保支付后差额费用财政承担部分。</t>
  </si>
  <si>
    <t>申请退费对象投诉率</t>
  </si>
  <si>
    <t>对未参保人员持续参保产生积极影响</t>
  </si>
  <si>
    <t>征地农转非退休人员死亡退社保退费率</t>
  </si>
  <si>
    <t>征地农转非退休死亡退社保支付后差额费用期限</t>
  </si>
  <si>
    <t>及时、完整退还征地农转非退休人员死亡退社保差额费用，切实维护社会稳定</t>
  </si>
  <si>
    <t>申请退费对象满意度</t>
  </si>
  <si>
    <t>96</t>
  </si>
  <si>
    <t>征地农转非退休人员死亡退社保及时性</t>
  </si>
  <si>
    <t>预计死亡需退统筹人数</t>
  </si>
  <si>
    <t>90</t>
  </si>
  <si>
    <t>51118121Y000000041777-定额公用经费（行政）</t>
  </si>
  <si>
    <t>45.00</t>
  </si>
  <si>
    <t>提高预算编制质量，严格执行预算，保障单位日常运转。</t>
  </si>
  <si>
    <t>科目调整次数</t>
  </si>
  <si>
    <t>次</t>
  </si>
  <si>
    <t>20</t>
  </si>
  <si>
    <t>预算编制准确率（计算方法为：∣（执行数-预算数）/预算数∣）</t>
  </si>
  <si>
    <t>经济效益指标</t>
  </si>
  <si>
    <t>“三公经费”控制率[计算方法为：（三公经费实际支出数/预算安排数]×100%）</t>
  </si>
  <si>
    <t>运转保障率</t>
  </si>
  <si>
    <t>51118121Y000000053786-公务交通补贴（行政）</t>
  </si>
  <si>
    <t>21.06</t>
  </si>
  <si>
    <t>51118121Y000000053788-午餐补助（行政）</t>
  </si>
  <si>
    <t>11.88</t>
  </si>
  <si>
    <t>51118121Y000000053792-离退休人员活动费</t>
  </si>
  <si>
    <t>0.56</t>
  </si>
  <si>
    <t>51118122R000000332045-独子费（行政）</t>
  </si>
  <si>
    <t>0.02</t>
  </si>
  <si>
    <t>51118122T000000419773-根据国家政策调待资金地方配套</t>
  </si>
  <si>
    <t>430.00</t>
  </si>
  <si>
    <t>根据国家政策调待资金地方配套</t>
  </si>
  <si>
    <t>根据国家政策调待资金地方配套年度</t>
  </si>
  <si>
    <t>2023</t>
  </si>
  <si>
    <t>根据国家政策调待资金地方配套，维护社会稳定</t>
  </si>
  <si>
    <t>430</t>
  </si>
  <si>
    <t>万元</t>
  </si>
  <si>
    <t>根据国家政策调待资金地方配套，保障退休人员基本生活水平</t>
  </si>
  <si>
    <t>领取待遇人员投诉率</t>
  </si>
  <si>
    <t>领取待遇人员满意度</t>
  </si>
  <si>
    <t>51118122T000005164962-社会保险专项经费</t>
  </si>
  <si>
    <t>39.00</t>
  </si>
  <si>
    <t>　社保及各项政府补助发放业务综合经办管理</t>
  </si>
  <si>
    <t>完成年度</t>
  </si>
  <si>
    <t>对持续办理社保业务的影响</t>
  </si>
  <si>
    <t>办理业务群众投诉率</t>
  </si>
  <si>
    <t>提升社保业务工作质量，提高群众满意度</t>
  </si>
  <si>
    <t>群众满意度</t>
  </si>
  <si>
    <t>为群众办理各项社保业务，保证群众社保费缴纳、转移、退休、领取退休金等事务的开展</t>
  </si>
  <si>
    <t>办理社保业务项目数</t>
  </si>
  <si>
    <t>项</t>
  </si>
  <si>
    <t>51118122Y000000433413-工会经费</t>
  </si>
  <si>
    <t>7.42</t>
  </si>
  <si>
    <t>51118123R000008855500-退休中人一次性补贴、职业年金做实经费</t>
  </si>
  <si>
    <t>2.56</t>
  </si>
  <si>
    <t>51118123R000008907688-机关事业单位养老保险缴费基数调增单位补缴部分</t>
  </si>
  <si>
    <t>0.43</t>
  </si>
  <si>
    <t>51118123R000008907888-公务员医疗补助经费</t>
  </si>
  <si>
    <t>6.30</t>
  </si>
  <si>
    <t>51118123R000009047418-2023年春节慰问费</t>
  </si>
  <si>
    <t>3.55</t>
  </si>
  <si>
    <t>51118123R000009048071-2023年年终绩效考核奖</t>
  </si>
  <si>
    <t>14.41</t>
  </si>
  <si>
    <t>51118123T000007967178-城乡居民基本养老保险参保缴费县级补贴</t>
  </si>
  <si>
    <t>202.80</t>
  </si>
  <si>
    <t>根据川府发【2014】23号文件规定，完成城乡居民养老保险参保缴费补贴，保障参保人员保险缴费按时及时足额缴纳，维护社会稳定。</t>
  </si>
  <si>
    <t>参保人员投诉率</t>
  </si>
  <si>
    <t>对城乡居民持续参加养老保险缴费的积极影响</t>
  </si>
  <si>
    <t>基本养老保险参保率</t>
  </si>
  <si>
    <t>参保缴费期限</t>
  </si>
  <si>
    <t>保障参保人员保险缴费按时及时足额缴纳，维护社会稳定</t>
  </si>
  <si>
    <t>参保人员满意度</t>
  </si>
  <si>
    <t>资金到位及时性</t>
  </si>
  <si>
    <t>城乡居民基本养老保险参保人数</t>
  </si>
  <si>
    <t>50000</t>
  </si>
  <si>
    <t>51118123T000007967230-困难群体城乡居民养老保险县级代缴资金</t>
  </si>
  <si>
    <t>81.00</t>
  </si>
  <si>
    <t>根据川府发【2014】23号文件规定，及时代缴我市困难群体（重残及独生子女伤残家庭、建档立卡贫困人员、民政特殊困难群体）城乡居民养老保险费，保障该类人员基本保险权益，维护社会稳定。</t>
  </si>
  <si>
    <t>符合政策规定人员保险代缴率</t>
  </si>
  <si>
    <t>代缴档次</t>
  </si>
  <si>
    <t>元/人年</t>
  </si>
  <si>
    <t>代缴群体投诉率</t>
  </si>
  <si>
    <t>符合条件人员代缴期限</t>
  </si>
  <si>
    <t>11600</t>
  </si>
  <si>
    <t>代缴群体满意度</t>
  </si>
  <si>
    <t>对困难群体参加城乡居民养老保险的可持续影响</t>
  </si>
  <si>
    <t>保障该类人员基本保险权益，维护社会稳定</t>
  </si>
  <si>
    <t>51118123T000007967313-城乡居民养老保险基础养老金补贴（县级配套）</t>
  </si>
  <si>
    <t>678.68</t>
  </si>
  <si>
    <t>根据川府发【2014】23号文件，及时发放城乡居民养老保险待遇享受人员基础养老金上调补贴县级财政承担部分，保障该类人员基本生活水平，维护社会稳定。</t>
  </si>
  <si>
    <t>基础养老金按时足额发放比率</t>
  </si>
  <si>
    <t>待遇享受对象投诉率</t>
  </si>
  <si>
    <t>预计年基础养老金待遇享受人数</t>
  </si>
  <si>
    <t>40000</t>
  </si>
  <si>
    <t>待遇享受人员基础养老金上调发放及时性</t>
  </si>
  <si>
    <t>对领取待遇人员的可持续性影响</t>
  </si>
  <si>
    <t>待遇享受对象满意度</t>
  </si>
  <si>
    <t>按时发放待遇享受基础养老金上调部分，保障该类人员退休生活水平，切实维护社会稳定。</t>
  </si>
  <si>
    <t>51118123T000009135639-聘用人员经费</t>
  </si>
  <si>
    <t>99.35</t>
  </si>
  <si>
    <t>对单位工作开展的持续性影响</t>
  </si>
  <si>
    <t>优</t>
  </si>
  <si>
    <t>聘用人员人数</t>
  </si>
  <si>
    <t>17</t>
  </si>
  <si>
    <t>聘用人员满意度</t>
  </si>
  <si>
    <t>足额保障率</t>
  </si>
  <si>
    <t>经费执行标准</t>
  </si>
  <si>
    <t>58439.28</t>
  </si>
  <si>
    <t>发放覆盖率</t>
  </si>
  <si>
    <t>聘用时限</t>
  </si>
</sst>
</file>

<file path=xl/styles.xml><?xml version="1.0" encoding="utf-8"?>
<styleSheet xmlns="http://schemas.openxmlformats.org/spreadsheetml/2006/main">
  <numFmts count="5">
    <numFmt numFmtId="176" formatCode="yyyy&quot;年&quot;mm&quot;月&quot;dd&quot;日&quot;"/>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3">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b/>
      <sz val="11"/>
      <color rgb="FF000000"/>
      <name val="宋体"/>
      <charset val="134"/>
    </font>
    <font>
      <sz val="11"/>
      <color rgb="FF000000"/>
      <name val="SimSun"/>
      <charset val="134"/>
    </font>
    <font>
      <b/>
      <sz val="9"/>
      <color rgb="FF000000"/>
      <name val="SimSun"/>
      <charset val="134"/>
    </font>
    <font>
      <b/>
      <sz val="11"/>
      <color rgb="FF000000"/>
      <name val="SimSun"/>
      <charset val="134"/>
    </font>
    <font>
      <b/>
      <sz val="9"/>
      <color rgb="FF000000"/>
      <name val="宋体"/>
      <charset val="134"/>
    </font>
    <font>
      <sz val="9"/>
      <color rgb="FF000000"/>
      <name val="宋体"/>
      <charset val="134"/>
    </font>
    <font>
      <sz val="9"/>
      <name val="SimSun"/>
      <charset val="134"/>
    </font>
    <font>
      <sz val="9"/>
      <color rgb="FF000000"/>
      <name val="simhei"/>
      <charset val="134"/>
    </font>
    <font>
      <sz val="10"/>
      <color rgb="FF000000"/>
      <name val="SimSun"/>
      <charset val="134"/>
    </font>
    <font>
      <sz val="11"/>
      <color rgb="FFC0C0C0"/>
      <name val="宋体"/>
      <charset val="134"/>
    </font>
    <font>
      <sz val="11"/>
      <color rgb="FFFFFFFF"/>
      <name val="宋体"/>
      <charset val="134"/>
    </font>
    <font>
      <sz val="10"/>
      <color rgb="FF000000"/>
      <name val="宋体"/>
      <charset val="134"/>
    </font>
    <font>
      <b/>
      <sz val="10"/>
      <color rgb="FF000000"/>
      <name val="宋体"/>
      <charset val="134"/>
    </font>
    <font>
      <b/>
      <sz val="10"/>
      <color rgb="FF000000"/>
      <name val="SimSun"/>
      <charset val="134"/>
    </font>
    <font>
      <b/>
      <sz val="36"/>
      <color rgb="FF000000"/>
      <name val="黑体"/>
      <charset val="134"/>
    </font>
    <font>
      <b/>
      <sz val="22"/>
      <color rgb="FF000000"/>
      <name val="楷体"/>
      <charset val="134"/>
    </font>
    <font>
      <b/>
      <sz val="16"/>
      <color rgb="FF000000"/>
      <name val="宋体"/>
      <charset val="134"/>
    </font>
    <font>
      <sz val="11"/>
      <color theme="1"/>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name val="宋体"/>
      <charset val="134"/>
    </font>
    <font>
      <sz val="10"/>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8">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right/>
      <top style="thin">
        <color rgb="FFFFFFFF"/>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21" fillId="0" borderId="0" applyFont="0" applyFill="0" applyBorder="0" applyAlignment="0" applyProtection="0">
      <alignment vertical="center"/>
    </xf>
    <xf numFmtId="0" fontId="22" fillId="14" borderId="0" applyNumberFormat="0" applyBorder="0" applyAlignment="0" applyProtection="0">
      <alignment vertical="center"/>
    </xf>
    <xf numFmtId="0" fontId="27" fillId="11" borderId="22"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5" borderId="0" applyNumberFormat="0" applyBorder="0" applyAlignment="0" applyProtection="0">
      <alignment vertical="center"/>
    </xf>
    <xf numFmtId="0" fontId="23" fillId="6" borderId="0" applyNumberFormat="0" applyBorder="0" applyAlignment="0" applyProtection="0">
      <alignment vertical="center"/>
    </xf>
    <xf numFmtId="43" fontId="21" fillId="0" borderId="0" applyFont="0" applyFill="0" applyBorder="0" applyAlignment="0" applyProtection="0">
      <alignment vertical="center"/>
    </xf>
    <xf numFmtId="0" fontId="24" fillId="10" borderId="0" applyNumberFormat="0" applyBorder="0" applyAlignment="0" applyProtection="0">
      <alignment vertical="center"/>
    </xf>
    <xf numFmtId="0" fontId="37" fillId="0" borderId="0" applyNumberFormat="0" applyFill="0" applyBorder="0" applyAlignment="0" applyProtection="0">
      <alignment vertical="center"/>
    </xf>
    <xf numFmtId="9" fontId="21" fillId="0" borderId="0" applyFont="0" applyFill="0" applyBorder="0" applyAlignment="0" applyProtection="0">
      <alignment vertical="center"/>
    </xf>
    <xf numFmtId="0" fontId="31" fillId="0" borderId="0" applyNumberFormat="0" applyFill="0" applyBorder="0" applyAlignment="0" applyProtection="0">
      <alignment vertical="center"/>
    </xf>
    <xf numFmtId="0" fontId="21" fillId="9" borderId="21" applyNumberFormat="0" applyFont="0" applyAlignment="0" applyProtection="0">
      <alignment vertical="center"/>
    </xf>
    <xf numFmtId="0" fontId="24" fillId="23"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20" applyNumberFormat="0" applyFill="0" applyAlignment="0" applyProtection="0">
      <alignment vertical="center"/>
    </xf>
    <xf numFmtId="0" fontId="33" fillId="0" borderId="20" applyNumberFormat="0" applyFill="0" applyAlignment="0" applyProtection="0">
      <alignment vertical="center"/>
    </xf>
    <xf numFmtId="0" fontId="24" fillId="22" borderId="0" applyNumberFormat="0" applyBorder="0" applyAlignment="0" applyProtection="0">
      <alignment vertical="center"/>
    </xf>
    <xf numFmtId="0" fontId="30" fillId="0" borderId="24" applyNumberFormat="0" applyFill="0" applyAlignment="0" applyProtection="0">
      <alignment vertical="center"/>
    </xf>
    <xf numFmtId="0" fontId="24" fillId="21" borderId="0" applyNumberFormat="0" applyBorder="0" applyAlignment="0" applyProtection="0">
      <alignment vertical="center"/>
    </xf>
    <xf numFmtId="0" fontId="38" fillId="19" borderId="25" applyNumberFormat="0" applyAlignment="0" applyProtection="0">
      <alignment vertical="center"/>
    </xf>
    <xf numFmtId="0" fontId="32" fillId="19" borderId="22" applyNumberFormat="0" applyAlignment="0" applyProtection="0">
      <alignment vertical="center"/>
    </xf>
    <xf numFmtId="0" fontId="39" fillId="32" borderId="26" applyNumberFormat="0" applyAlignment="0" applyProtection="0">
      <alignment vertical="center"/>
    </xf>
    <xf numFmtId="0" fontId="22" fillId="13" borderId="0" applyNumberFormat="0" applyBorder="0" applyAlignment="0" applyProtection="0">
      <alignment vertical="center"/>
    </xf>
    <xf numFmtId="0" fontId="24" fillId="27" borderId="0" applyNumberFormat="0" applyBorder="0" applyAlignment="0" applyProtection="0">
      <alignment vertical="center"/>
    </xf>
    <xf numFmtId="0" fontId="35" fillId="0" borderId="23" applyNumberFormat="0" applyFill="0" applyAlignment="0" applyProtection="0">
      <alignment vertical="center"/>
    </xf>
    <xf numFmtId="0" fontId="40" fillId="0" borderId="27" applyNumberFormat="0" applyFill="0" applyAlignment="0" applyProtection="0">
      <alignment vertical="center"/>
    </xf>
    <xf numFmtId="0" fontId="28" fillId="12" borderId="0" applyNumberFormat="0" applyBorder="0" applyAlignment="0" applyProtection="0">
      <alignment vertical="center"/>
    </xf>
    <xf numFmtId="0" fontId="25" fillId="8" borderId="0" applyNumberFormat="0" applyBorder="0" applyAlignment="0" applyProtection="0">
      <alignment vertical="center"/>
    </xf>
    <xf numFmtId="0" fontId="22" fillId="18" borderId="0" applyNumberFormat="0" applyBorder="0" applyAlignment="0" applyProtection="0">
      <alignment vertical="center"/>
    </xf>
    <xf numFmtId="0" fontId="24" fillId="26" borderId="0" applyNumberFormat="0" applyBorder="0" applyAlignment="0" applyProtection="0">
      <alignment vertical="center"/>
    </xf>
    <xf numFmtId="0" fontId="22" fillId="17" borderId="0" applyNumberFormat="0" applyBorder="0" applyAlignment="0" applyProtection="0">
      <alignment vertical="center"/>
    </xf>
    <xf numFmtId="0" fontId="22" fillId="31" borderId="0" applyNumberFormat="0" applyBorder="0" applyAlignment="0" applyProtection="0">
      <alignment vertical="center"/>
    </xf>
    <xf numFmtId="0" fontId="22" fillId="16" borderId="0" applyNumberFormat="0" applyBorder="0" applyAlignment="0" applyProtection="0">
      <alignment vertical="center"/>
    </xf>
    <xf numFmtId="0" fontId="22" fillId="30" borderId="0" applyNumberFormat="0" applyBorder="0" applyAlignment="0" applyProtection="0">
      <alignment vertical="center"/>
    </xf>
    <xf numFmtId="0" fontId="24" fillId="34" borderId="0" applyNumberFormat="0" applyBorder="0" applyAlignment="0" applyProtection="0">
      <alignment vertical="center"/>
    </xf>
    <xf numFmtId="0" fontId="24" fillId="25" borderId="0" applyNumberFormat="0" applyBorder="0" applyAlignment="0" applyProtection="0">
      <alignment vertical="center"/>
    </xf>
    <xf numFmtId="0" fontId="22" fillId="15" borderId="0" applyNumberFormat="0" applyBorder="0" applyAlignment="0" applyProtection="0">
      <alignment vertical="center"/>
    </xf>
    <xf numFmtId="0" fontId="22" fillId="29" borderId="0" applyNumberFormat="0" applyBorder="0" applyAlignment="0" applyProtection="0">
      <alignment vertical="center"/>
    </xf>
    <xf numFmtId="0" fontId="24" fillId="24" borderId="0" applyNumberFormat="0" applyBorder="0" applyAlignment="0" applyProtection="0">
      <alignment vertical="center"/>
    </xf>
    <xf numFmtId="0" fontId="22" fillId="28"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2" fillId="4" borderId="0" applyNumberFormat="0" applyBorder="0" applyAlignment="0" applyProtection="0">
      <alignment vertical="center"/>
    </xf>
    <xf numFmtId="0" fontId="24" fillId="7" borderId="0" applyNumberFormat="0" applyBorder="0" applyAlignment="0" applyProtection="0">
      <alignment vertical="center"/>
    </xf>
  </cellStyleXfs>
  <cellXfs count="200">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5" xfId="0" applyFont="1" applyBorder="1" applyAlignment="1">
      <alignment vertical="center" wrapText="1"/>
    </xf>
    <xf numFmtId="0" fontId="2" fillId="0" borderId="6" xfId="0" applyFont="1" applyBorder="1" applyAlignment="1">
      <alignment vertical="center" wrapText="1"/>
    </xf>
    <xf numFmtId="0" fontId="1" fillId="0" borderId="7" xfId="0" applyFont="1" applyBorder="1" applyAlignment="1">
      <alignment vertical="center" wrapText="1"/>
    </xf>
    <xf numFmtId="0" fontId="4" fillId="2"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right" vertical="center"/>
    </xf>
    <xf numFmtId="0" fontId="1" fillId="0" borderId="10" xfId="0" applyFont="1" applyBorder="1" applyAlignment="1">
      <alignment vertical="center" wrapText="1"/>
    </xf>
    <xf numFmtId="0" fontId="5" fillId="0" borderId="6"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2" fillId="0" borderId="8" xfId="0" applyFont="1" applyBorder="1" applyAlignment="1">
      <alignment horizontal="left" vertical="center"/>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1" fillId="0" borderId="6" xfId="0" applyFont="1" applyBorder="1" applyAlignment="1">
      <alignment vertical="center" wrapText="1"/>
    </xf>
    <xf numFmtId="0" fontId="6" fillId="0" borderId="7" xfId="0" applyFont="1" applyBorder="1" applyAlignment="1">
      <alignment vertical="center" wrapText="1"/>
    </xf>
    <xf numFmtId="0" fontId="4" fillId="0" borderId="8" xfId="0" applyFont="1" applyBorder="1" applyAlignment="1">
      <alignment horizontal="center" vertical="center"/>
    </xf>
    <xf numFmtId="0" fontId="7" fillId="0" borderId="9" xfId="0" applyFont="1" applyBorder="1" applyAlignment="1">
      <alignment horizontal="right" vertical="center"/>
    </xf>
    <xf numFmtId="4" fontId="7" fillId="0" borderId="9" xfId="0" applyNumberFormat="1" applyFont="1" applyBorder="1" applyAlignment="1">
      <alignment horizontal="right" vertical="center"/>
    </xf>
    <xf numFmtId="0" fontId="4" fillId="0" borderId="8" xfId="0" applyFont="1" applyBorder="1" applyAlignment="1">
      <alignment horizontal="left" vertical="center"/>
    </xf>
    <xf numFmtId="0" fontId="6" fillId="0" borderId="12" xfId="0" applyFont="1" applyBorder="1" applyAlignment="1">
      <alignment vertical="center" wrapText="1"/>
    </xf>
    <xf numFmtId="0" fontId="5" fillId="0" borderId="9" xfId="0" applyFont="1" applyBorder="1" applyAlignment="1">
      <alignment horizontal="right" vertical="center"/>
    </xf>
    <xf numFmtId="4" fontId="5" fillId="0" borderId="9" xfId="0" applyNumberFormat="1" applyFont="1" applyBorder="1" applyAlignment="1">
      <alignment horizontal="right" vertical="center"/>
    </xf>
    <xf numFmtId="0" fontId="2" fillId="0" borderId="8" xfId="0" applyFont="1" applyBorder="1" applyAlignment="1">
      <alignment horizontal="left" vertical="center" indent="1"/>
    </xf>
    <xf numFmtId="0" fontId="1" fillId="0" borderId="15" xfId="0" applyFont="1" applyBorder="1" applyAlignment="1">
      <alignment vertical="center" wrapText="1"/>
    </xf>
    <xf numFmtId="0" fontId="2" fillId="0" borderId="4" xfId="0" applyFont="1" applyBorder="1" applyAlignment="1">
      <alignment horizontal="center" vertical="center" wrapText="1"/>
    </xf>
    <xf numFmtId="0" fontId="8" fillId="0" borderId="7" xfId="0" applyFont="1" applyBorder="1" applyAlignment="1">
      <alignment vertical="center" wrapText="1"/>
    </xf>
    <xf numFmtId="0" fontId="4" fillId="0" borderId="9" xfId="0" applyFont="1" applyBorder="1" applyAlignment="1">
      <alignment horizontal="center" vertical="center"/>
    </xf>
    <xf numFmtId="0" fontId="4" fillId="0" borderId="9" xfId="0" applyFont="1" applyBorder="1" applyAlignment="1">
      <alignment horizontal="right" vertical="center"/>
    </xf>
    <xf numFmtId="0" fontId="9" fillId="0" borderId="7" xfId="0" applyFont="1" applyBorder="1" applyAlignment="1">
      <alignmen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indent="1"/>
    </xf>
    <xf numFmtId="0" fontId="2"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8" fillId="0" borderId="12" xfId="0" applyFont="1" applyBorder="1" applyAlignment="1">
      <alignment vertical="center" wrapText="1"/>
    </xf>
    <xf numFmtId="0" fontId="9" fillId="0" borderId="12" xfId="0" applyFont="1" applyBorder="1" applyAlignment="1">
      <alignment vertical="center" wrapText="1"/>
    </xf>
    <xf numFmtId="0" fontId="10" fillId="0" borderId="0" xfId="0" applyFont="1" applyBorder="1" applyAlignment="1">
      <alignment vertical="center" wrapText="1"/>
    </xf>
    <xf numFmtId="0" fontId="2" fillId="0" borderId="9" xfId="0" applyFont="1" applyBorder="1" applyAlignment="1">
      <alignment horizontal="right" vertical="center" wrapText="1"/>
    </xf>
    <xf numFmtId="0" fontId="1" fillId="0" borderId="16" xfId="0" applyFont="1" applyBorder="1">
      <alignment vertical="center"/>
    </xf>
    <xf numFmtId="0" fontId="2" fillId="0" borderId="2" xfId="0" applyFont="1" applyBorder="1">
      <alignment vertical="center"/>
    </xf>
    <xf numFmtId="0" fontId="1" fillId="0" borderId="2" xfId="0" applyFont="1" applyBorder="1">
      <alignment vertical="center"/>
    </xf>
    <xf numFmtId="0" fontId="9" fillId="0" borderId="2" xfId="0" applyFont="1" applyBorder="1">
      <alignment vertical="center"/>
    </xf>
    <xf numFmtId="0" fontId="3" fillId="0" borderId="12" xfId="0" applyFont="1" applyBorder="1" applyAlignment="1">
      <alignment horizontal="center" vertical="center"/>
    </xf>
    <xf numFmtId="0" fontId="1" fillId="0" borderId="12" xfId="0" applyFont="1" applyBorder="1">
      <alignment vertical="center"/>
    </xf>
    <xf numFmtId="0" fontId="2" fillId="0" borderId="6" xfId="0" applyFont="1" applyBorder="1">
      <alignment vertical="center"/>
    </xf>
    <xf numFmtId="0" fontId="1" fillId="0" borderId="6" xfId="0" applyFont="1" applyBorder="1">
      <alignment vertical="center"/>
    </xf>
    <xf numFmtId="0" fontId="9" fillId="0" borderId="6" xfId="0" applyFont="1" applyBorder="1">
      <alignment vertical="center"/>
    </xf>
    <xf numFmtId="0" fontId="5" fillId="0" borderId="6" xfId="0" applyFont="1" applyBorder="1" applyAlignment="1">
      <alignment horizontal="center" vertical="center"/>
    </xf>
    <xf numFmtId="0" fontId="6" fillId="0" borderId="12" xfId="0" applyFont="1" applyBorder="1">
      <alignment vertical="center"/>
    </xf>
    <xf numFmtId="0" fontId="4" fillId="0" borderId="8" xfId="0" applyFont="1" applyBorder="1" applyAlignment="1">
      <alignment horizontal="center" vertical="center" wrapText="1"/>
    </xf>
    <xf numFmtId="4" fontId="5" fillId="0" borderId="9" xfId="0" applyNumberFormat="1" applyFont="1" applyBorder="1" applyAlignment="1">
      <alignment horizontal="right" vertical="center" wrapText="1"/>
    </xf>
    <xf numFmtId="0" fontId="5" fillId="0" borderId="9" xfId="0" applyNumberFormat="1" applyFont="1" applyBorder="1" applyAlignment="1">
      <alignment horizontal="right" vertical="center" wrapText="1"/>
    </xf>
    <xf numFmtId="0" fontId="1" fillId="0" borderId="14" xfId="0" applyFont="1" applyBorder="1">
      <alignment vertical="center"/>
    </xf>
    <xf numFmtId="0" fontId="1" fillId="0" borderId="13" xfId="0" applyFont="1" applyBorder="1">
      <alignment vertical="center"/>
    </xf>
    <xf numFmtId="0" fontId="1" fillId="0" borderId="10" xfId="0" applyFont="1" applyBorder="1">
      <alignment vertical="center"/>
    </xf>
    <xf numFmtId="0" fontId="1" fillId="0" borderId="7" xfId="0" applyFont="1" applyBorder="1">
      <alignment vertical="center"/>
    </xf>
    <xf numFmtId="0" fontId="1" fillId="0" borderId="11" xfId="0" applyFont="1" applyBorder="1">
      <alignment vertical="center"/>
    </xf>
    <xf numFmtId="0" fontId="7" fillId="0" borderId="9" xfId="0" applyNumberFormat="1" applyFont="1" applyBorder="1" applyAlignment="1">
      <alignment horizontal="right" vertical="center"/>
    </xf>
    <xf numFmtId="0" fontId="5" fillId="0" borderId="9" xfId="0" applyFont="1" applyBorder="1" applyAlignment="1">
      <alignment horizontal="right" vertical="center" wrapText="1"/>
    </xf>
    <xf numFmtId="0" fontId="1" fillId="0" borderId="15" xfId="0" applyFont="1" applyBorder="1">
      <alignment vertical="center"/>
    </xf>
    <xf numFmtId="0" fontId="0" fillId="0" borderId="0" xfId="0" applyFont="1" applyFill="1">
      <alignment vertical="center"/>
    </xf>
    <xf numFmtId="0" fontId="1" fillId="0" borderId="4" xfId="0" applyFont="1" applyFill="1" applyBorder="1" applyAlignment="1">
      <alignment vertical="center" wrapText="1"/>
    </xf>
    <xf numFmtId="0" fontId="3" fillId="0" borderId="4" xfId="0" applyFont="1" applyFill="1" applyBorder="1" applyAlignment="1">
      <alignment horizontal="center" vertical="center"/>
    </xf>
    <xf numFmtId="0" fontId="9" fillId="0" borderId="6" xfId="0" applyFont="1" applyBorder="1" applyAlignment="1">
      <alignment vertical="center" wrapText="1"/>
    </xf>
    <xf numFmtId="0" fontId="1" fillId="0" borderId="6" xfId="0" applyFont="1" applyFill="1" applyBorder="1" applyAlignment="1">
      <alignment vertical="center" wrapText="1"/>
    </xf>
    <xf numFmtId="0" fontId="4" fillId="2" borderId="9" xfId="0" applyFont="1" applyFill="1" applyBorder="1" applyAlignment="1">
      <alignment horizontal="center" vertical="center"/>
    </xf>
    <xf numFmtId="0" fontId="4" fillId="0" borderId="8" xfId="0" applyFont="1" applyFill="1" applyBorder="1" applyAlignment="1">
      <alignment horizontal="center" vertical="center" wrapText="1"/>
    </xf>
    <xf numFmtId="4" fontId="7" fillId="0" borderId="8" xfId="0" applyNumberFormat="1" applyFont="1" applyFill="1" applyBorder="1" applyAlignment="1">
      <alignment horizontal="right" vertical="center"/>
    </xf>
    <xf numFmtId="4" fontId="7" fillId="0" borderId="8" xfId="0" applyNumberFormat="1" applyFont="1" applyBorder="1" applyAlignment="1">
      <alignment horizontal="right" vertical="center"/>
    </xf>
    <xf numFmtId="0" fontId="2" fillId="0" borderId="9" xfId="0" applyFont="1" applyBorder="1" applyAlignment="1">
      <alignment horizontal="center" vertical="center" wrapText="1"/>
    </xf>
    <xf numFmtId="0" fontId="2" fillId="0" borderId="9" xfId="0" applyFont="1" applyBorder="1" applyAlignment="1">
      <alignment horizontal="left" vertical="center" wrapText="1"/>
    </xf>
    <xf numFmtId="4" fontId="2" fillId="0" borderId="8" xfId="0" applyNumberFormat="1" applyFont="1" applyFill="1" applyBorder="1" applyAlignment="1">
      <alignment horizontal="right" vertical="center" wrapText="1"/>
    </xf>
    <xf numFmtId="4" fontId="2" fillId="0" borderId="8" xfId="0" applyNumberFormat="1" applyFont="1" applyBorder="1" applyAlignment="1">
      <alignment horizontal="right" vertical="center" wrapText="1"/>
    </xf>
    <xf numFmtId="0" fontId="2" fillId="0" borderId="8" xfId="0" applyFont="1" applyBorder="1" applyAlignment="1">
      <alignment horizontal="right" vertical="center" wrapText="1"/>
    </xf>
    <xf numFmtId="0" fontId="2" fillId="0" borderId="8" xfId="0" applyNumberFormat="1" applyFont="1" applyFill="1" applyBorder="1" applyAlignment="1">
      <alignment horizontal="right" vertical="center" wrapText="1"/>
    </xf>
    <xf numFmtId="0" fontId="2" fillId="0" borderId="8" xfId="0" applyNumberFormat="1" applyFont="1" applyBorder="1" applyAlignment="1">
      <alignment horizontal="right" vertical="center" wrapText="1"/>
    </xf>
    <xf numFmtId="0" fontId="9" fillId="0" borderId="13" xfId="0" applyFont="1" applyBorder="1" applyAlignment="1">
      <alignment vertical="center" wrapText="1"/>
    </xf>
    <xf numFmtId="0" fontId="1" fillId="0" borderId="13" xfId="0" applyFont="1" applyFill="1" applyBorder="1" applyAlignment="1">
      <alignment vertical="center" wrapText="1"/>
    </xf>
    <xf numFmtId="0" fontId="7" fillId="0" borderId="8" xfId="0" applyFont="1" applyBorder="1" applyAlignment="1">
      <alignment horizontal="right" vertical="center"/>
    </xf>
    <xf numFmtId="0" fontId="7" fillId="0" borderId="8" xfId="0" applyNumberFormat="1" applyFont="1" applyBorder="1" applyAlignment="1">
      <alignment horizontal="right" vertical="center"/>
    </xf>
    <xf numFmtId="0" fontId="1" fillId="0" borderId="16" xfId="0" applyFont="1" applyBorder="1" applyAlignment="1">
      <alignment vertical="center" wrapText="1"/>
    </xf>
    <xf numFmtId="0" fontId="11" fillId="0" borderId="2" xfId="0" applyFont="1" applyBorder="1" applyAlignment="1">
      <alignment vertical="center" wrapText="1"/>
    </xf>
    <xf numFmtId="0" fontId="5" fillId="0" borderId="9" xfId="0" applyNumberFormat="1" applyFont="1" applyBorder="1" applyAlignment="1">
      <alignment horizontal="right" vertical="center"/>
    </xf>
    <xf numFmtId="0" fontId="1" fillId="0" borderId="17" xfId="0" applyFont="1" applyBorder="1" applyAlignment="1">
      <alignment vertical="center" wrapText="1"/>
    </xf>
    <xf numFmtId="0" fontId="9" fillId="0" borderId="7" xfId="0" applyFont="1" applyFill="1" applyBorder="1" applyAlignment="1">
      <alignment vertical="center" wrapText="1"/>
    </xf>
    <xf numFmtId="0" fontId="2" fillId="0" borderId="4" xfId="0" applyFont="1" applyFill="1" applyBorder="1" applyAlignment="1">
      <alignment vertical="center" wrapText="1"/>
    </xf>
    <xf numFmtId="0" fontId="2" fillId="0" borderId="6" xfId="0" applyFont="1" applyFill="1" applyBorder="1" applyAlignment="1">
      <alignment vertical="center" wrapText="1"/>
    </xf>
    <xf numFmtId="0" fontId="5" fillId="0" borderId="6" xfId="0" applyFont="1" applyFill="1" applyBorder="1" applyAlignment="1">
      <alignment horizontal="center" vertical="center" wrapText="1"/>
    </xf>
    <xf numFmtId="0" fontId="4" fillId="0" borderId="8" xfId="0" applyFont="1" applyFill="1" applyBorder="1" applyAlignment="1">
      <alignment horizontal="center" vertical="center"/>
    </xf>
    <xf numFmtId="4" fontId="7" fillId="0" borderId="9" xfId="0" applyNumberFormat="1" applyFont="1" applyFill="1" applyBorder="1" applyAlignment="1">
      <alignment horizontal="right" vertical="center"/>
    </xf>
    <xf numFmtId="0" fontId="7" fillId="0" borderId="9" xfId="0" applyFont="1" applyFill="1" applyBorder="1" applyAlignment="1">
      <alignment horizontal="right" vertical="center"/>
    </xf>
    <xf numFmtId="0" fontId="2" fillId="0" borderId="8" xfId="0" applyFont="1" applyFill="1" applyBorder="1" applyAlignment="1">
      <alignment horizontal="left" vertical="center"/>
    </xf>
    <xf numFmtId="4" fontId="5" fillId="0" borderId="8" xfId="0" applyNumberFormat="1" applyFont="1" applyFill="1" applyBorder="1" applyAlignment="1">
      <alignment horizontal="right" vertical="center"/>
    </xf>
    <xf numFmtId="4" fontId="5" fillId="0" borderId="9" xfId="0" applyNumberFormat="1" applyFont="1" applyFill="1" applyBorder="1" applyAlignment="1">
      <alignment horizontal="right" vertical="center"/>
    </xf>
    <xf numFmtId="0" fontId="5" fillId="0" borderId="9" xfId="0" applyFont="1" applyFill="1" applyBorder="1" applyAlignment="1">
      <alignment horizontal="right" vertical="center"/>
    </xf>
    <xf numFmtId="0" fontId="2" fillId="0" borderId="8" xfId="0" applyFont="1" applyFill="1" applyBorder="1" applyAlignment="1">
      <alignment horizontal="left" vertical="center" indent="1"/>
    </xf>
    <xf numFmtId="0" fontId="5" fillId="0" borderId="8" xfId="0" applyNumberFormat="1" applyFont="1" applyFill="1" applyBorder="1" applyAlignment="1">
      <alignment horizontal="right" vertical="center"/>
    </xf>
    <xf numFmtId="0" fontId="5" fillId="0" borderId="9" xfId="0" applyNumberFormat="1" applyFont="1" applyFill="1" applyBorder="1" applyAlignment="1">
      <alignment horizontal="right" vertical="center"/>
    </xf>
    <xf numFmtId="0" fontId="9" fillId="0" borderId="11" xfId="0" applyFont="1" applyFill="1" applyBorder="1" applyAlignment="1">
      <alignment vertical="center" wrapText="1"/>
    </xf>
    <xf numFmtId="0" fontId="1" fillId="0" borderId="12" xfId="0" applyFont="1" applyFill="1" applyBorder="1" applyAlignment="1">
      <alignment vertical="center" wrapText="1"/>
    </xf>
    <xf numFmtId="0" fontId="6" fillId="0" borderId="12" xfId="0" applyFont="1" applyFill="1" applyBorder="1" applyAlignment="1">
      <alignment vertical="center" wrapText="1"/>
    </xf>
    <xf numFmtId="0" fontId="1" fillId="0" borderId="14" xfId="0" applyFont="1" applyFill="1" applyBorder="1" applyAlignment="1">
      <alignment vertical="center" wrapText="1"/>
    </xf>
    <xf numFmtId="0" fontId="4" fillId="2" borderId="8" xfId="0" applyFont="1" applyFill="1" applyBorder="1" applyAlignment="1">
      <alignment horizontal="center" vertical="center"/>
    </xf>
    <xf numFmtId="0" fontId="2" fillId="3" borderId="8" xfId="0" applyFont="1" applyFill="1" applyBorder="1" applyAlignment="1">
      <alignment horizontal="left" vertical="center"/>
    </xf>
    <xf numFmtId="0" fontId="5" fillId="0" borderId="8" xfId="0" applyFont="1" applyBorder="1" applyAlignment="1">
      <alignment horizontal="right" vertical="center"/>
    </xf>
    <xf numFmtId="0" fontId="9" fillId="0" borderId="14" xfId="0" applyFont="1" applyBorder="1" applyAlignment="1">
      <alignment vertical="center" wrapText="1"/>
    </xf>
    <xf numFmtId="0" fontId="9" fillId="0" borderId="0" xfId="0" applyFont="1" applyBorder="1" applyAlignment="1">
      <alignment vertical="center" wrapText="1"/>
    </xf>
    <xf numFmtId="0" fontId="9" fillId="0" borderId="11" xfId="0" applyFont="1" applyBorder="1" applyAlignment="1">
      <alignment vertical="center" wrapText="1"/>
    </xf>
    <xf numFmtId="0" fontId="9" fillId="0" borderId="2" xfId="0" applyFont="1" applyBorder="1" applyAlignment="1">
      <alignment vertical="center" wrapText="1"/>
    </xf>
    <xf numFmtId="0" fontId="4" fillId="3" borderId="8" xfId="0" applyFont="1" applyFill="1" applyBorder="1" applyAlignment="1">
      <alignment horizontal="center"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11" xfId="0" applyFont="1" applyBorder="1" applyAlignment="1">
      <alignment vertical="center" wrapText="1"/>
    </xf>
    <xf numFmtId="0" fontId="1" fillId="0" borderId="7" xfId="0" applyFont="1" applyFill="1" applyBorder="1" applyAlignment="1">
      <alignment vertical="center" wrapText="1"/>
    </xf>
    <xf numFmtId="0" fontId="2" fillId="0" borderId="8" xfId="0" applyFont="1" applyFill="1" applyBorder="1" applyAlignment="1">
      <alignment horizontal="left" vertical="center" wrapText="1"/>
    </xf>
    <xf numFmtId="0" fontId="1" fillId="0" borderId="0" xfId="0" applyFont="1" applyFill="1" applyBorder="1" applyAlignment="1">
      <alignment vertical="center" wrapText="1"/>
    </xf>
    <xf numFmtId="0" fontId="11" fillId="0" borderId="0" xfId="0" applyFont="1" applyFill="1" applyBorder="1" applyAlignment="1">
      <alignment vertical="center" wrapText="1"/>
    </xf>
    <xf numFmtId="0" fontId="9" fillId="0" borderId="4" xfId="0" applyFont="1" applyFill="1" applyBorder="1" applyAlignment="1">
      <alignment vertical="center" wrapText="1"/>
    </xf>
    <xf numFmtId="0" fontId="9" fillId="0" borderId="6" xfId="0" applyFont="1" applyFill="1" applyBorder="1" applyAlignment="1">
      <alignment vertical="center" wrapText="1"/>
    </xf>
    <xf numFmtId="0" fontId="7" fillId="0" borderId="8" xfId="0" applyNumberFormat="1" applyFont="1" applyFill="1" applyBorder="1" applyAlignment="1">
      <alignment horizontal="right" vertical="center"/>
    </xf>
    <xf numFmtId="0" fontId="9" fillId="0" borderId="12" xfId="0" applyFont="1" applyFill="1" applyBorder="1" applyAlignment="1">
      <alignment vertical="center" wrapText="1"/>
    </xf>
    <xf numFmtId="0" fontId="5" fillId="0" borderId="8" xfId="0" applyFont="1" applyFill="1" applyBorder="1" applyAlignment="1">
      <alignment horizontal="right" vertical="center"/>
    </xf>
    <xf numFmtId="0" fontId="9" fillId="0" borderId="13" xfId="0" applyFont="1" applyFill="1" applyBorder="1" applyAlignment="1">
      <alignment vertical="center" wrapText="1"/>
    </xf>
    <xf numFmtId="0" fontId="9" fillId="0" borderId="15" xfId="0" applyFont="1" applyFill="1" applyBorder="1" applyAlignment="1">
      <alignment vertical="center" wrapText="1"/>
    </xf>
    <xf numFmtId="0" fontId="1" fillId="0" borderId="16" xfId="0" applyFont="1" applyFill="1" applyBorder="1">
      <alignment vertical="center"/>
    </xf>
    <xf numFmtId="0" fontId="2" fillId="0" borderId="2" xfId="0" applyFont="1" applyFill="1" applyBorder="1">
      <alignment vertical="center"/>
    </xf>
    <xf numFmtId="0" fontId="1" fillId="0" borderId="2" xfId="0" applyFont="1" applyFill="1" applyBorder="1" applyAlignment="1">
      <alignment vertical="center" wrapText="1"/>
    </xf>
    <xf numFmtId="0" fontId="1" fillId="0" borderId="2" xfId="0" applyFont="1" applyFill="1" applyBorder="1">
      <alignment vertical="center"/>
    </xf>
    <xf numFmtId="0" fontId="1" fillId="0" borderId="12" xfId="0" applyFont="1" applyFill="1" applyBorder="1">
      <alignment vertical="center"/>
    </xf>
    <xf numFmtId="0" fontId="2" fillId="0" borderId="6" xfId="0" applyFont="1" applyFill="1" applyBorder="1">
      <alignment vertical="center"/>
    </xf>
    <xf numFmtId="0" fontId="5" fillId="0" borderId="6" xfId="0" applyFont="1" applyFill="1" applyBorder="1" applyAlignment="1">
      <alignment horizontal="center" vertical="center"/>
    </xf>
    <xf numFmtId="0" fontId="9" fillId="0" borderId="12" xfId="0" applyFont="1" applyFill="1" applyBorder="1">
      <alignment vertical="center"/>
    </xf>
    <xf numFmtId="0" fontId="2" fillId="0" borderId="9" xfId="0" applyFont="1" applyFill="1" applyBorder="1" applyAlignment="1">
      <alignment horizontal="left" vertical="center"/>
    </xf>
    <xf numFmtId="4" fontId="2" fillId="0" borderId="9"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NumberFormat="1" applyFont="1" applyFill="1" applyBorder="1" applyAlignment="1">
      <alignment horizontal="right" vertical="center"/>
    </xf>
    <xf numFmtId="0" fontId="2" fillId="0" borderId="9" xfId="0" applyFont="1" applyFill="1" applyBorder="1" applyAlignment="1">
      <alignment horizontal="left" vertical="center" wrapText="1"/>
    </xf>
    <xf numFmtId="0" fontId="8" fillId="0" borderId="12" xfId="0" applyFont="1" applyFill="1" applyBorder="1">
      <alignment vertical="center"/>
    </xf>
    <xf numFmtId="4" fontId="4" fillId="0" borderId="9" xfId="0" applyNumberFormat="1" applyFont="1" applyFill="1" applyBorder="1" applyAlignment="1">
      <alignment horizontal="right" vertical="center"/>
    </xf>
    <xf numFmtId="0" fontId="4" fillId="0" borderId="9" xfId="0" applyNumberFormat="1" applyFont="1" applyFill="1" applyBorder="1" applyAlignment="1">
      <alignment horizontal="right" vertical="center"/>
    </xf>
    <xf numFmtId="0" fontId="9" fillId="0" borderId="14" xfId="0" applyFont="1" applyFill="1" applyBorder="1" applyAlignment="1">
      <alignment vertical="center" wrapText="1"/>
    </xf>
    <xf numFmtId="0" fontId="9" fillId="0" borderId="0" xfId="0" applyFont="1" applyFill="1" applyBorder="1" applyAlignment="1">
      <alignment vertical="center" wrapText="1"/>
    </xf>
    <xf numFmtId="0" fontId="1" fillId="0" borderId="10" xfId="0" applyFont="1" applyFill="1" applyBorder="1">
      <alignment vertical="center"/>
    </xf>
    <xf numFmtId="0" fontId="1" fillId="0" borderId="7" xfId="0" applyFont="1" applyFill="1" applyBorder="1">
      <alignment vertical="center"/>
    </xf>
    <xf numFmtId="0" fontId="1" fillId="0" borderId="11" xfId="0" applyFont="1" applyFill="1" applyBorder="1">
      <alignment vertical="center"/>
    </xf>
    <xf numFmtId="0" fontId="2" fillId="0" borderId="4" xfId="0" applyFont="1" applyFill="1" applyBorder="1">
      <alignment vertical="center"/>
    </xf>
    <xf numFmtId="0" fontId="1" fillId="0" borderId="6" xfId="0" applyFont="1" applyFill="1" applyBorder="1">
      <alignment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6" fillId="0" borderId="7" xfId="0" applyFont="1" applyFill="1" applyBorder="1">
      <alignment vertical="center"/>
    </xf>
    <xf numFmtId="0" fontId="7" fillId="0" borderId="8" xfId="0" applyFont="1" applyFill="1" applyBorder="1" applyAlignment="1">
      <alignment horizontal="right" vertical="center"/>
    </xf>
    <xf numFmtId="0" fontId="1" fillId="0" borderId="13" xfId="0" applyFont="1" applyFill="1" applyBorder="1">
      <alignment vertical="center"/>
    </xf>
    <xf numFmtId="0" fontId="8" fillId="0" borderId="12" xfId="0" applyFont="1" applyFill="1" applyBorder="1" applyAlignment="1">
      <alignment vertical="center" wrapText="1"/>
    </xf>
    <xf numFmtId="0" fontId="13" fillId="0" borderId="4" xfId="0" applyFont="1" applyFill="1" applyBorder="1">
      <alignment vertical="center"/>
    </xf>
    <xf numFmtId="0" fontId="1" fillId="0" borderId="4" xfId="0" applyFont="1" applyFill="1" applyBorder="1">
      <alignment vertical="center"/>
    </xf>
    <xf numFmtId="0" fontId="14" fillId="0" borderId="6" xfId="0" applyFont="1" applyFill="1" applyBorder="1">
      <alignment vertical="center"/>
    </xf>
    <xf numFmtId="0" fontId="10" fillId="0" borderId="0" xfId="0" applyFont="1" applyFill="1" applyBorder="1" applyAlignment="1">
      <alignment vertical="center" wrapText="1"/>
    </xf>
    <xf numFmtId="0" fontId="15" fillId="0" borderId="7" xfId="0" applyFont="1" applyFill="1" applyBorder="1">
      <alignment vertical="center"/>
    </xf>
    <xf numFmtId="0" fontId="16" fillId="0" borderId="8" xfId="0" applyFont="1" applyFill="1" applyBorder="1" applyAlignment="1">
      <alignment horizontal="center" vertical="center" wrapText="1"/>
    </xf>
    <xf numFmtId="0" fontId="16" fillId="0" borderId="8" xfId="0" applyFont="1" applyFill="1" applyBorder="1" applyAlignment="1">
      <alignment horizontal="center" vertical="center"/>
    </xf>
    <xf numFmtId="0" fontId="15" fillId="0" borderId="7" xfId="0" applyFont="1" applyFill="1" applyBorder="1" applyAlignment="1">
      <alignment vertical="center" wrapText="1"/>
    </xf>
    <xf numFmtId="0" fontId="16" fillId="0" borderId="7" xfId="0" applyFont="1" applyFill="1" applyBorder="1">
      <alignment vertical="center"/>
    </xf>
    <xf numFmtId="4" fontId="16" fillId="0" borderId="8" xfId="0" applyNumberFormat="1" applyFont="1" applyFill="1" applyBorder="1" applyAlignment="1">
      <alignment horizontal="right" vertical="center"/>
    </xf>
    <xf numFmtId="0" fontId="16" fillId="0" borderId="8" xfId="0" applyFont="1" applyFill="1" applyBorder="1" applyAlignment="1">
      <alignment horizontal="right" vertical="center"/>
    </xf>
    <xf numFmtId="0" fontId="15" fillId="0" borderId="8" xfId="0" applyFont="1" applyFill="1" applyBorder="1" applyAlignment="1">
      <alignment horizontal="left" vertical="center"/>
    </xf>
    <xf numFmtId="0" fontId="15" fillId="0" borderId="8" xfId="0" applyFont="1" applyFill="1" applyBorder="1" applyAlignment="1">
      <alignment horizontal="left" vertical="center" wrapText="1"/>
    </xf>
    <xf numFmtId="4" fontId="15" fillId="0" borderId="8" xfId="0" applyNumberFormat="1" applyFont="1" applyFill="1" applyBorder="1" applyAlignment="1">
      <alignment horizontal="right" vertical="center"/>
    </xf>
    <xf numFmtId="0" fontId="15" fillId="0" borderId="8" xfId="0" applyFont="1" applyFill="1" applyBorder="1" applyAlignment="1">
      <alignment horizontal="right" vertical="center"/>
    </xf>
    <xf numFmtId="0" fontId="9" fillId="0" borderId="17" xfId="0" applyFont="1" applyFill="1" applyBorder="1">
      <alignment vertical="center"/>
    </xf>
    <xf numFmtId="0" fontId="9" fillId="0" borderId="13" xfId="0" applyFont="1" applyFill="1" applyBorder="1">
      <alignment vertical="center"/>
    </xf>
    <xf numFmtId="0" fontId="5" fillId="0" borderId="6" xfId="0" applyFont="1" applyFill="1" applyBorder="1" applyAlignment="1">
      <alignment horizontal="right" vertical="center"/>
    </xf>
    <xf numFmtId="0" fontId="16" fillId="0" borderId="8" xfId="0" applyNumberFormat="1" applyFont="1" applyFill="1" applyBorder="1" applyAlignment="1">
      <alignment horizontal="right" vertical="center"/>
    </xf>
    <xf numFmtId="0" fontId="15" fillId="0" borderId="8" xfId="0" applyNumberFormat="1" applyFont="1" applyFill="1" applyBorder="1" applyAlignment="1">
      <alignment horizontal="right" vertical="center"/>
    </xf>
    <xf numFmtId="0" fontId="12" fillId="0" borderId="12" xfId="0" applyFont="1" applyFill="1" applyBorder="1" applyAlignment="1">
      <alignment vertical="center" wrapText="1"/>
    </xf>
    <xf numFmtId="0" fontId="17" fillId="0" borderId="12" xfId="0" applyFont="1" applyFill="1" applyBorder="1" applyAlignment="1">
      <alignment vertical="center" wrapText="1"/>
    </xf>
    <xf numFmtId="0" fontId="1" fillId="0" borderId="15" xfId="0" applyFont="1" applyFill="1" applyBorder="1" applyAlignment="1">
      <alignment vertical="center" wrapText="1"/>
    </xf>
    <xf numFmtId="0" fontId="5" fillId="0" borderId="7" xfId="0" applyFont="1" applyFill="1" applyBorder="1">
      <alignment vertical="center"/>
    </xf>
    <xf numFmtId="0" fontId="4" fillId="0" borderId="9" xfId="0" applyFont="1" applyFill="1" applyBorder="1" applyAlignment="1">
      <alignment horizontal="center" vertical="center"/>
    </xf>
    <xf numFmtId="0" fontId="4" fillId="0" borderId="9" xfId="0" applyFont="1" applyFill="1" applyBorder="1" applyAlignment="1">
      <alignment horizontal="center" vertical="center" wrapText="1"/>
    </xf>
    <xf numFmtId="0" fontId="9" fillId="0" borderId="7" xfId="0" applyFont="1" applyFill="1" applyBorder="1">
      <alignment vertical="center"/>
    </xf>
    <xf numFmtId="0" fontId="4" fillId="0" borderId="9" xfId="0" applyFont="1" applyFill="1" applyBorder="1" applyAlignment="1">
      <alignment horizontal="right" vertical="center"/>
    </xf>
    <xf numFmtId="0" fontId="1" fillId="0" borderId="1" xfId="0" applyFont="1" applyFill="1" applyBorder="1">
      <alignment vertical="center"/>
    </xf>
    <xf numFmtId="0" fontId="12" fillId="0" borderId="3" xfId="0" applyFont="1" applyFill="1" applyBorder="1" applyAlignment="1">
      <alignment vertical="center" wrapText="1"/>
    </xf>
    <xf numFmtId="0" fontId="12" fillId="0" borderId="4" xfId="0" applyFont="1" applyFill="1" applyBorder="1" applyAlignment="1">
      <alignment vertical="center" wrapText="1"/>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 fillId="0" borderId="10" xfId="0" applyFont="1" applyFill="1" applyBorder="1" applyAlignment="1">
      <alignment vertical="center" wrapText="1"/>
    </xf>
    <xf numFmtId="0" fontId="12" fillId="0" borderId="7" xfId="0" applyFont="1" applyFill="1" applyBorder="1" applyAlignment="1">
      <alignment vertical="center" wrapText="1"/>
    </xf>
    <xf numFmtId="0" fontId="12" fillId="0" borderId="11" xfId="0" applyFont="1" applyFill="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176" fontId="20"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3" sqref="A3"/>
    </sheetView>
  </sheetViews>
  <sheetFormatPr defaultColWidth="10" defaultRowHeight="13.5" outlineLevelRow="2"/>
  <cols>
    <col min="1" max="1" width="143.616666666667" customWidth="1"/>
  </cols>
  <sheetData>
    <row r="1" ht="170.9" customHeight="1" spans="1:1">
      <c r="A1" s="197" t="s">
        <v>0</v>
      </c>
    </row>
    <row r="2" ht="74.25" customHeight="1" spans="1:1">
      <c r="A2" s="198"/>
    </row>
    <row r="3" ht="128.15" customHeight="1" spans="1:1">
      <c r="A3" s="199">
        <v>44993</v>
      </c>
    </row>
  </sheetData>
  <pageMargins left="0.75" right="0.75" top="0.26875" bottom="0.26875" header="0" footer="0"/>
  <pageSetup paperSize="9" scale="9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pane ySplit="4" topLeftCell="A5" activePane="bottomLeft" state="frozen"/>
      <selection/>
      <selection pane="bottomLeft" activeCell="A1" sqref="A1"/>
    </sheetView>
  </sheetViews>
  <sheetFormatPr defaultColWidth="10" defaultRowHeight="13.5" outlineLevelRow="6"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88"/>
      <c r="B1" s="20" t="s">
        <v>205</v>
      </c>
      <c r="C1" s="20"/>
      <c r="D1" s="19"/>
      <c r="E1" s="19"/>
      <c r="F1" s="19"/>
      <c r="G1" s="15"/>
    </row>
    <row r="2" ht="19.9" customHeight="1" spans="1:7">
      <c r="A2" s="15"/>
      <c r="B2" s="5" t="s">
        <v>206</v>
      </c>
      <c r="C2" s="5"/>
      <c r="D2" s="5"/>
      <c r="E2" s="5"/>
      <c r="F2" s="5"/>
      <c r="G2" s="15" t="s">
        <v>3</v>
      </c>
    </row>
    <row r="3" ht="17.05" customHeight="1" spans="1:7">
      <c r="A3" s="15"/>
      <c r="B3" s="7"/>
      <c r="C3" s="44"/>
      <c r="D3" s="21"/>
      <c r="E3" s="21"/>
      <c r="F3" s="13" t="s">
        <v>5</v>
      </c>
      <c r="G3" s="18"/>
    </row>
    <row r="4" ht="21.35" customHeight="1" spans="1:7">
      <c r="A4" s="15"/>
      <c r="B4" s="110" t="s">
        <v>72</v>
      </c>
      <c r="C4" s="110" t="s">
        <v>73</v>
      </c>
      <c r="D4" s="9" t="s">
        <v>10</v>
      </c>
      <c r="E4" s="9" t="s">
        <v>74</v>
      </c>
      <c r="F4" s="9" t="s">
        <v>75</v>
      </c>
      <c r="G4" s="15"/>
    </row>
    <row r="5" ht="19.9" customHeight="1" spans="1:7">
      <c r="A5" s="27"/>
      <c r="B5" s="23" t="s">
        <v>65</v>
      </c>
      <c r="C5" s="23"/>
      <c r="D5" s="86"/>
      <c r="E5" s="86"/>
      <c r="F5" s="86"/>
      <c r="G5" s="27"/>
    </row>
    <row r="6" ht="19.9" customHeight="1" spans="1:7">
      <c r="A6" s="15"/>
      <c r="B6" s="111"/>
      <c r="C6" s="111"/>
      <c r="D6" s="28"/>
      <c r="E6" s="112"/>
      <c r="F6" s="112"/>
      <c r="G6" s="15"/>
    </row>
    <row r="7" ht="11.3" customHeight="1" spans="1:7">
      <c r="A7" s="113"/>
      <c r="B7" s="84" t="s">
        <v>3</v>
      </c>
      <c r="C7" s="84"/>
      <c r="D7" s="84"/>
      <c r="E7" s="84"/>
      <c r="F7" s="84"/>
      <c r="G7" s="114"/>
    </row>
  </sheetData>
  <mergeCells count="2">
    <mergeCell ref="B2:F2"/>
    <mergeCell ref="B5:C5"/>
  </mergeCells>
  <pageMargins left="0.75" right="0.75" top="0.26875" bottom="0.26875" header="0" footer="0"/>
  <pageSetup paperSize="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workbookViewId="0">
      <pane ySplit="5" topLeftCell="A6" activePane="bottomLeft" state="frozen"/>
      <selection/>
      <selection pane="bottomLeft" activeCell="H17" sqref="H17"/>
    </sheetView>
  </sheetViews>
  <sheetFormatPr defaultColWidth="10" defaultRowHeight="13.5"/>
  <cols>
    <col min="1" max="1" width="1.53333333333333" style="68" customWidth="1"/>
    <col min="2" max="2" width="41.0333333333333" style="68" customWidth="1"/>
    <col min="3" max="6" width="16.4083333333333" style="68" customWidth="1"/>
    <col min="7" max="9" width="12.625" style="68" customWidth="1"/>
    <col min="10" max="10" width="1.53333333333333" style="68" customWidth="1"/>
    <col min="11" max="11" width="9.76666666666667" style="68" customWidth="1"/>
    <col min="12" max="16384" width="10" style="68"/>
  </cols>
  <sheetData>
    <row r="1" ht="14.3" customHeight="1" spans="1:10">
      <c r="A1" s="92"/>
      <c r="B1" s="93" t="s">
        <v>207</v>
      </c>
      <c r="C1" s="93"/>
      <c r="D1" s="69"/>
      <c r="E1" s="69"/>
      <c r="F1" s="69"/>
      <c r="G1" s="69" t="s">
        <v>2</v>
      </c>
      <c r="H1" s="69"/>
      <c r="I1" s="69"/>
      <c r="J1" s="107"/>
    </row>
    <row r="2" ht="19.9" customHeight="1" spans="1:10">
      <c r="A2" s="92"/>
      <c r="B2" s="70" t="s">
        <v>208</v>
      </c>
      <c r="C2" s="70"/>
      <c r="D2" s="70"/>
      <c r="E2" s="70"/>
      <c r="F2" s="70"/>
      <c r="G2" s="70"/>
      <c r="H2" s="70"/>
      <c r="I2" s="70"/>
      <c r="J2" s="107" t="s">
        <v>3</v>
      </c>
    </row>
    <row r="3" ht="17.05" customHeight="1" spans="1:10">
      <c r="A3" s="92"/>
      <c r="B3" s="94"/>
      <c r="C3" s="94"/>
      <c r="D3" s="72"/>
      <c r="E3" s="72"/>
      <c r="F3" s="72"/>
      <c r="G3" s="72"/>
      <c r="H3" s="95"/>
      <c r="I3" s="95" t="s">
        <v>5</v>
      </c>
      <c r="J3" s="107"/>
    </row>
    <row r="4" ht="21.35" customHeight="1" spans="1:10">
      <c r="A4" s="92"/>
      <c r="B4" s="74" t="s">
        <v>209</v>
      </c>
      <c r="C4" s="74" t="s">
        <v>10</v>
      </c>
      <c r="D4" s="74" t="s">
        <v>210</v>
      </c>
      <c r="E4" s="74"/>
      <c r="F4" s="74"/>
      <c r="G4" s="74"/>
      <c r="H4" s="74" t="s">
        <v>14</v>
      </c>
      <c r="I4" s="74" t="s">
        <v>15</v>
      </c>
      <c r="J4" s="107"/>
    </row>
    <row r="5" ht="33" customHeight="1" spans="1:10">
      <c r="A5" s="92"/>
      <c r="B5" s="74"/>
      <c r="C5" s="74"/>
      <c r="D5" s="74" t="s">
        <v>61</v>
      </c>
      <c r="E5" s="74" t="s">
        <v>11</v>
      </c>
      <c r="F5" s="74" t="s">
        <v>12</v>
      </c>
      <c r="G5" s="74" t="s">
        <v>13</v>
      </c>
      <c r="H5" s="74"/>
      <c r="I5" s="74"/>
      <c r="J5" s="107"/>
    </row>
    <row r="6" ht="19.9" customHeight="1" spans="1:10">
      <c r="A6" s="92"/>
      <c r="B6" s="96" t="s">
        <v>65</v>
      </c>
      <c r="C6" s="75">
        <f>15621.56-99.35</f>
        <v>15522.21</v>
      </c>
      <c r="D6" s="97">
        <f>15621.56-99.35</f>
        <v>15522.21</v>
      </c>
      <c r="E6" s="97">
        <f>14580.09-99.35</f>
        <v>14480.74</v>
      </c>
      <c r="F6" s="97">
        <v>1041.47</v>
      </c>
      <c r="G6" s="98"/>
      <c r="H6" s="98"/>
      <c r="I6" s="98"/>
      <c r="J6" s="108"/>
    </row>
    <row r="7" ht="19.9" customHeight="1" spans="1:10">
      <c r="A7" s="92"/>
      <c r="B7" s="99" t="s">
        <v>211</v>
      </c>
      <c r="C7" s="100">
        <f>15621.56-99.35</f>
        <v>15522.21</v>
      </c>
      <c r="D7" s="101">
        <f>15621.56-99.35</f>
        <v>15522.21</v>
      </c>
      <c r="E7" s="101">
        <f>14580.09-99.35</f>
        <v>14480.74</v>
      </c>
      <c r="F7" s="101">
        <v>1041.47</v>
      </c>
      <c r="G7" s="102"/>
      <c r="H7" s="102"/>
      <c r="I7" s="102"/>
      <c r="J7" s="107"/>
    </row>
    <row r="8" ht="19.9" customHeight="1" spans="1:10">
      <c r="A8" s="92"/>
      <c r="B8" s="103" t="s">
        <v>212</v>
      </c>
      <c r="C8" s="104">
        <v>355.54</v>
      </c>
      <c r="D8" s="105">
        <v>355.54</v>
      </c>
      <c r="E8" s="105">
        <v>355.54</v>
      </c>
      <c r="F8" s="102"/>
      <c r="G8" s="102"/>
      <c r="H8" s="102"/>
      <c r="I8" s="102"/>
      <c r="J8" s="107"/>
    </row>
    <row r="9" ht="19.9" customHeight="1" spans="1:10">
      <c r="A9" s="92"/>
      <c r="B9" s="103" t="s">
        <v>213</v>
      </c>
      <c r="C9" s="104">
        <f>255.68-99.35</f>
        <v>156.33</v>
      </c>
      <c r="D9" s="105">
        <f>255.68-99.35</f>
        <v>156.33</v>
      </c>
      <c r="E9" s="105">
        <f>255.68-99.35</f>
        <v>156.33</v>
      </c>
      <c r="F9" s="102"/>
      <c r="G9" s="102"/>
      <c r="H9" s="102"/>
      <c r="I9" s="102"/>
      <c r="J9" s="107"/>
    </row>
    <row r="10" ht="19.9" customHeight="1" spans="1:10">
      <c r="A10" s="92"/>
      <c r="B10" s="103" t="s">
        <v>214</v>
      </c>
      <c r="C10" s="104">
        <v>48.41</v>
      </c>
      <c r="D10" s="105">
        <v>48.41</v>
      </c>
      <c r="E10" s="105">
        <v>48.41</v>
      </c>
      <c r="F10" s="102"/>
      <c r="G10" s="102"/>
      <c r="H10" s="102"/>
      <c r="I10" s="102"/>
      <c r="J10" s="107"/>
    </row>
    <row r="11" ht="19.9" customHeight="1" spans="1:10">
      <c r="A11" s="92"/>
      <c r="B11" s="103" t="s">
        <v>215</v>
      </c>
      <c r="C11" s="104">
        <v>24.2</v>
      </c>
      <c r="D11" s="105">
        <v>24.2</v>
      </c>
      <c r="E11" s="105">
        <v>24.2</v>
      </c>
      <c r="F11" s="102"/>
      <c r="G11" s="102"/>
      <c r="H11" s="102"/>
      <c r="I11" s="102"/>
      <c r="J11" s="107"/>
    </row>
    <row r="12" ht="19.9" customHeight="1" spans="1:10">
      <c r="A12" s="92"/>
      <c r="B12" s="103" t="s">
        <v>216</v>
      </c>
      <c r="C12" s="104">
        <v>983.22</v>
      </c>
      <c r="D12" s="105">
        <v>983.22</v>
      </c>
      <c r="E12" s="105">
        <v>983.22</v>
      </c>
      <c r="F12" s="102"/>
      <c r="G12" s="102"/>
      <c r="H12" s="102"/>
      <c r="I12" s="102"/>
      <c r="J12" s="107"/>
    </row>
    <row r="13" ht="19.9" customHeight="1" spans="1:10">
      <c r="A13" s="92"/>
      <c r="B13" s="103" t="s">
        <v>217</v>
      </c>
      <c r="C13" s="104">
        <v>81</v>
      </c>
      <c r="D13" s="105">
        <v>81</v>
      </c>
      <c r="E13" s="105">
        <v>81</v>
      </c>
      <c r="F13" s="102"/>
      <c r="G13" s="102"/>
      <c r="H13" s="102"/>
      <c r="I13" s="102"/>
      <c r="J13" s="107"/>
    </row>
    <row r="14" ht="19.9" customHeight="1" spans="1:10">
      <c r="A14" s="92"/>
      <c r="B14" s="103" t="s">
        <v>218</v>
      </c>
      <c r="C14" s="100">
        <v>12731.77</v>
      </c>
      <c r="D14" s="101">
        <v>12731.77</v>
      </c>
      <c r="E14" s="101">
        <v>12731.77</v>
      </c>
      <c r="F14" s="102"/>
      <c r="G14" s="102"/>
      <c r="H14" s="102"/>
      <c r="I14" s="102"/>
      <c r="J14" s="107"/>
    </row>
    <row r="15" ht="19.9" customHeight="1" spans="1:10">
      <c r="A15" s="92"/>
      <c r="B15" s="103" t="s">
        <v>219</v>
      </c>
      <c r="C15" s="104">
        <v>18.46</v>
      </c>
      <c r="D15" s="105">
        <v>18.46</v>
      </c>
      <c r="E15" s="105">
        <v>18.46</v>
      </c>
      <c r="F15" s="102"/>
      <c r="G15" s="102"/>
      <c r="H15" s="102"/>
      <c r="I15" s="102"/>
      <c r="J15" s="107"/>
    </row>
    <row r="16" ht="19.9" customHeight="1" spans="1:10">
      <c r="A16" s="92"/>
      <c r="B16" s="103" t="s">
        <v>220</v>
      </c>
      <c r="C16" s="104">
        <v>4.35</v>
      </c>
      <c r="D16" s="105">
        <v>4.35</v>
      </c>
      <c r="E16" s="105">
        <v>4.35</v>
      </c>
      <c r="F16" s="102"/>
      <c r="G16" s="102"/>
      <c r="H16" s="102"/>
      <c r="I16" s="102"/>
      <c r="J16" s="107"/>
    </row>
    <row r="17" ht="19.9" customHeight="1" spans="1:10">
      <c r="A17" s="92"/>
      <c r="B17" s="103" t="s">
        <v>221</v>
      </c>
      <c r="C17" s="104">
        <v>32.94</v>
      </c>
      <c r="D17" s="105">
        <v>32.94</v>
      </c>
      <c r="E17" s="105">
        <v>32.94</v>
      </c>
      <c r="F17" s="102"/>
      <c r="G17" s="102"/>
      <c r="H17" s="102"/>
      <c r="I17" s="102"/>
      <c r="J17" s="107"/>
    </row>
    <row r="18" ht="19.9" customHeight="1" spans="1:10">
      <c r="A18" s="92"/>
      <c r="B18" s="103" t="s">
        <v>222</v>
      </c>
      <c r="C18" s="100">
        <v>1041.47</v>
      </c>
      <c r="D18" s="101">
        <v>1041.47</v>
      </c>
      <c r="E18" s="102"/>
      <c r="F18" s="101">
        <v>1041.47</v>
      </c>
      <c r="G18" s="102"/>
      <c r="H18" s="102"/>
      <c r="I18" s="102"/>
      <c r="J18" s="107"/>
    </row>
    <row r="19" ht="19.9" customHeight="1" spans="1:10">
      <c r="A19" s="92"/>
      <c r="B19" s="103" t="s">
        <v>223</v>
      </c>
      <c r="C19" s="104">
        <v>44.52</v>
      </c>
      <c r="D19" s="105">
        <v>44.52</v>
      </c>
      <c r="E19" s="105">
        <v>44.52</v>
      </c>
      <c r="F19" s="102"/>
      <c r="G19" s="102"/>
      <c r="H19" s="102"/>
      <c r="I19" s="102"/>
      <c r="J19" s="107"/>
    </row>
    <row r="20" ht="8.5" customHeight="1" spans="1:10">
      <c r="A20" s="106"/>
      <c r="B20" s="85"/>
      <c r="C20" s="85"/>
      <c r="D20" s="85"/>
      <c r="E20" s="85"/>
      <c r="F20" s="85"/>
      <c r="G20" s="85"/>
      <c r="H20" s="85"/>
      <c r="I20" s="85"/>
      <c r="J20" s="109"/>
    </row>
  </sheetData>
  <mergeCells count="9">
    <mergeCell ref="B2:I2"/>
    <mergeCell ref="B3:C3"/>
    <mergeCell ref="D4:G4"/>
    <mergeCell ref="A8:A19"/>
    <mergeCell ref="B4:B5"/>
    <mergeCell ref="C4:C5"/>
    <mergeCell ref="H4:H5"/>
    <mergeCell ref="I4:I5"/>
    <mergeCell ref="J8:J19"/>
  </mergeCells>
  <pageMargins left="0.75" right="0.75" top="0.26875" bottom="0.26875" header="0" footer="0"/>
  <pageSetup paperSize="8" scale="9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workbookViewId="0">
      <pane ySplit="5" topLeftCell="A6" activePane="bottomLeft" state="frozen"/>
      <selection/>
      <selection pane="bottomLeft" activeCell="H29" sqref="H29"/>
    </sheetView>
  </sheetViews>
  <sheetFormatPr defaultColWidth="10" defaultRowHeight="13.5"/>
  <cols>
    <col min="1" max="1" width="1.53333333333333" customWidth="1"/>
    <col min="2" max="2" width="36.55" customWidth="1"/>
    <col min="3" max="3" width="33.6583333333333" customWidth="1"/>
    <col min="4" max="4" width="16.4083333333333" customWidth="1"/>
    <col min="5" max="7" width="15.3833333333333" customWidth="1"/>
    <col min="8" max="10" width="11.75" customWidth="1"/>
    <col min="11" max="11" width="1.53333333333333" customWidth="1"/>
    <col min="12" max="13" width="9.76666666666667" customWidth="1"/>
  </cols>
  <sheetData>
    <row r="1" ht="14.3" customHeight="1" spans="1:11">
      <c r="A1" s="88"/>
      <c r="B1" s="2" t="s">
        <v>224</v>
      </c>
      <c r="C1" s="89"/>
      <c r="D1" s="2"/>
      <c r="E1" s="3"/>
      <c r="F1" s="3"/>
      <c r="G1" s="3"/>
      <c r="H1" s="3" t="s">
        <v>2</v>
      </c>
      <c r="I1" s="3"/>
      <c r="J1" s="3"/>
      <c r="K1" s="12"/>
    </row>
    <row r="2" ht="19.9" customHeight="1" spans="1:11">
      <c r="A2" s="50"/>
      <c r="B2" s="5" t="s">
        <v>225</v>
      </c>
      <c r="C2" s="5"/>
      <c r="D2" s="5"/>
      <c r="E2" s="5"/>
      <c r="F2" s="5"/>
      <c r="G2" s="5"/>
      <c r="H2" s="5"/>
      <c r="I2" s="5"/>
      <c r="J2" s="5"/>
      <c r="K2" s="8" t="s">
        <v>3</v>
      </c>
    </row>
    <row r="3" ht="17.05" customHeight="1" spans="1:11">
      <c r="A3" s="15"/>
      <c r="B3" s="7"/>
      <c r="C3" s="7"/>
      <c r="D3" s="7"/>
      <c r="E3" s="21"/>
      <c r="F3" s="21"/>
      <c r="G3" s="21"/>
      <c r="H3" s="21"/>
      <c r="I3" s="13"/>
      <c r="J3" s="13" t="s">
        <v>5</v>
      </c>
      <c r="K3" s="14"/>
    </row>
    <row r="4" ht="21.35" customHeight="1" spans="1:11">
      <c r="A4" s="15"/>
      <c r="B4" s="9" t="s">
        <v>226</v>
      </c>
      <c r="C4" s="9" t="s">
        <v>227</v>
      </c>
      <c r="D4" s="9" t="s">
        <v>10</v>
      </c>
      <c r="E4" s="9" t="s">
        <v>210</v>
      </c>
      <c r="F4" s="9"/>
      <c r="G4" s="9"/>
      <c r="H4" s="9"/>
      <c r="I4" s="9" t="s">
        <v>14</v>
      </c>
      <c r="J4" s="9" t="s">
        <v>15</v>
      </c>
      <c r="K4" s="15"/>
    </row>
    <row r="5" ht="28.15" customHeight="1" spans="1:11">
      <c r="A5" s="15"/>
      <c r="B5" s="9"/>
      <c r="C5" s="9"/>
      <c r="D5" s="9"/>
      <c r="E5" s="9" t="s">
        <v>61</v>
      </c>
      <c r="F5" s="9" t="s">
        <v>11</v>
      </c>
      <c r="G5" s="9" t="s">
        <v>12</v>
      </c>
      <c r="H5" s="9" t="s">
        <v>13</v>
      </c>
      <c r="I5" s="9"/>
      <c r="J5" s="9"/>
      <c r="K5" s="15"/>
    </row>
    <row r="6" ht="19.9" customHeight="1" spans="1:11">
      <c r="A6" s="27"/>
      <c r="B6" s="23" t="s">
        <v>65</v>
      </c>
      <c r="C6" s="23"/>
      <c r="D6" s="25">
        <f>15621.56-99.35</f>
        <v>15522.21</v>
      </c>
      <c r="E6" s="25">
        <f>15621.56-99.35</f>
        <v>15522.21</v>
      </c>
      <c r="F6" s="25">
        <f>14580.09-99.35</f>
        <v>14480.74</v>
      </c>
      <c r="G6" s="25">
        <v>1041.47</v>
      </c>
      <c r="H6" s="24"/>
      <c r="I6" s="24"/>
      <c r="J6" s="24"/>
      <c r="K6" s="27"/>
    </row>
    <row r="7" ht="34.15" customHeight="1" spans="1:11">
      <c r="A7" s="15"/>
      <c r="B7" s="10" t="s">
        <v>228</v>
      </c>
      <c r="C7" s="16"/>
      <c r="D7" s="29">
        <f>15621.56-99.35</f>
        <v>15522.21</v>
      </c>
      <c r="E7" s="29">
        <f>15621.56-99.35</f>
        <v>15522.21</v>
      </c>
      <c r="F7" s="29">
        <f>14580.09-99.35</f>
        <v>14480.74</v>
      </c>
      <c r="G7" s="29">
        <v>1041.47</v>
      </c>
      <c r="H7" s="28"/>
      <c r="I7" s="28"/>
      <c r="J7" s="28"/>
      <c r="K7" s="15"/>
    </row>
    <row r="8" ht="34.15" customHeight="1" spans="1:11">
      <c r="A8" s="15"/>
      <c r="B8" s="39" t="s">
        <v>229</v>
      </c>
      <c r="C8" s="10" t="s">
        <v>230</v>
      </c>
      <c r="D8" s="90">
        <v>119.68</v>
      </c>
      <c r="E8" s="90">
        <v>119.68</v>
      </c>
      <c r="F8" s="90">
        <v>119.68</v>
      </c>
      <c r="G8" s="28"/>
      <c r="H8" s="28"/>
      <c r="I8" s="28"/>
      <c r="J8" s="28"/>
      <c r="K8" s="15"/>
    </row>
    <row r="9" ht="34.15" customHeight="1" spans="1:11">
      <c r="A9" s="15"/>
      <c r="B9" s="39" t="s">
        <v>231</v>
      </c>
      <c r="C9" s="10" t="s">
        <v>230</v>
      </c>
      <c r="D9" s="90">
        <v>79.28</v>
      </c>
      <c r="E9" s="90">
        <v>79.28</v>
      </c>
      <c r="F9" s="90">
        <v>79.28</v>
      </c>
      <c r="G9" s="28"/>
      <c r="H9" s="28"/>
      <c r="I9" s="28"/>
      <c r="J9" s="28"/>
      <c r="K9" s="15"/>
    </row>
    <row r="10" ht="34.15" customHeight="1" spans="1:11">
      <c r="A10" s="15"/>
      <c r="B10" s="39" t="s">
        <v>232</v>
      </c>
      <c r="C10" s="10" t="s">
        <v>230</v>
      </c>
      <c r="D10" s="90">
        <v>118.01</v>
      </c>
      <c r="E10" s="90">
        <v>118.01</v>
      </c>
      <c r="F10" s="90">
        <v>118.01</v>
      </c>
      <c r="G10" s="28"/>
      <c r="H10" s="28"/>
      <c r="I10" s="28"/>
      <c r="J10" s="28"/>
      <c r="K10" s="15"/>
    </row>
    <row r="11" ht="34.15" customHeight="1" spans="1:11">
      <c r="A11" s="15"/>
      <c r="B11" s="39" t="s">
        <v>233</v>
      </c>
      <c r="C11" s="10" t="s">
        <v>230</v>
      </c>
      <c r="D11" s="90">
        <v>48.41</v>
      </c>
      <c r="E11" s="90">
        <v>48.41</v>
      </c>
      <c r="F11" s="90">
        <v>48.41</v>
      </c>
      <c r="G11" s="28"/>
      <c r="H11" s="28"/>
      <c r="I11" s="28"/>
      <c r="J11" s="28"/>
      <c r="K11" s="15"/>
    </row>
    <row r="12" ht="34.15" customHeight="1" spans="1:11">
      <c r="A12" s="15"/>
      <c r="B12" s="39" t="s">
        <v>234</v>
      </c>
      <c r="C12" s="10" t="s">
        <v>230</v>
      </c>
      <c r="D12" s="90">
        <v>24.2</v>
      </c>
      <c r="E12" s="90">
        <v>24.2</v>
      </c>
      <c r="F12" s="90">
        <v>24.2</v>
      </c>
      <c r="G12" s="28"/>
      <c r="H12" s="28"/>
      <c r="I12" s="28"/>
      <c r="J12" s="28"/>
      <c r="K12" s="15"/>
    </row>
    <row r="13" ht="34.15" customHeight="1" spans="1:11">
      <c r="A13" s="15"/>
      <c r="B13" s="39" t="s">
        <v>235</v>
      </c>
      <c r="C13" s="10" t="s">
        <v>230</v>
      </c>
      <c r="D13" s="90">
        <v>18.46</v>
      </c>
      <c r="E13" s="90">
        <v>18.46</v>
      </c>
      <c r="F13" s="90">
        <v>18.46</v>
      </c>
      <c r="G13" s="28"/>
      <c r="H13" s="28"/>
      <c r="I13" s="28"/>
      <c r="J13" s="28"/>
      <c r="K13" s="15"/>
    </row>
    <row r="14" ht="34.15" customHeight="1" spans="1:11">
      <c r="A14" s="15"/>
      <c r="B14" s="39" t="s">
        <v>236</v>
      </c>
      <c r="C14" s="10" t="s">
        <v>230</v>
      </c>
      <c r="D14" s="90">
        <v>4.35</v>
      </c>
      <c r="E14" s="90">
        <v>4.35</v>
      </c>
      <c r="F14" s="90">
        <v>4.35</v>
      </c>
      <c r="G14" s="28"/>
      <c r="H14" s="28"/>
      <c r="I14" s="28"/>
      <c r="J14" s="28"/>
      <c r="K14" s="15"/>
    </row>
    <row r="15" ht="34.15" customHeight="1" spans="1:11">
      <c r="A15" s="15"/>
      <c r="B15" s="39" t="s">
        <v>237</v>
      </c>
      <c r="C15" s="10" t="s">
        <v>230</v>
      </c>
      <c r="D15" s="90">
        <v>2.42</v>
      </c>
      <c r="E15" s="90">
        <v>2.42</v>
      </c>
      <c r="F15" s="90">
        <v>2.42</v>
      </c>
      <c r="G15" s="28"/>
      <c r="H15" s="28"/>
      <c r="I15" s="28"/>
      <c r="J15" s="28"/>
      <c r="K15" s="15"/>
    </row>
    <row r="16" ht="34.15" customHeight="1" spans="1:11">
      <c r="A16" s="15"/>
      <c r="B16" s="39" t="s">
        <v>238</v>
      </c>
      <c r="C16" s="10" t="s">
        <v>230</v>
      </c>
      <c r="D16" s="90">
        <v>44.52</v>
      </c>
      <c r="E16" s="90">
        <v>44.52</v>
      </c>
      <c r="F16" s="90">
        <v>44.52</v>
      </c>
      <c r="G16" s="28"/>
      <c r="H16" s="28"/>
      <c r="I16" s="28"/>
      <c r="J16" s="28"/>
      <c r="K16" s="15"/>
    </row>
    <row r="17" ht="34.15" customHeight="1" spans="1:11">
      <c r="A17" s="15"/>
      <c r="B17" s="39" t="s">
        <v>239</v>
      </c>
      <c r="C17" s="10" t="s">
        <v>240</v>
      </c>
      <c r="D17" s="90">
        <v>9.3</v>
      </c>
      <c r="E17" s="90">
        <v>9.3</v>
      </c>
      <c r="F17" s="90">
        <v>9.3</v>
      </c>
      <c r="G17" s="28"/>
      <c r="H17" s="28"/>
      <c r="I17" s="28"/>
      <c r="J17" s="28"/>
      <c r="K17" s="15"/>
    </row>
    <row r="18" ht="34.15" customHeight="1" spans="1:11">
      <c r="A18" s="15"/>
      <c r="B18" s="39" t="s">
        <v>241</v>
      </c>
      <c r="C18" s="10" t="s">
        <v>240</v>
      </c>
      <c r="D18" s="90">
        <v>4</v>
      </c>
      <c r="E18" s="90">
        <v>4</v>
      </c>
      <c r="F18" s="90">
        <v>4</v>
      </c>
      <c r="G18" s="28"/>
      <c r="H18" s="28"/>
      <c r="I18" s="28"/>
      <c r="J18" s="28"/>
      <c r="K18" s="15"/>
    </row>
    <row r="19" ht="34.15" customHeight="1" spans="1:11">
      <c r="A19" s="15"/>
      <c r="B19" s="39" t="s">
        <v>242</v>
      </c>
      <c r="C19" s="10" t="s">
        <v>240</v>
      </c>
      <c r="D19" s="90">
        <v>2</v>
      </c>
      <c r="E19" s="90">
        <v>2</v>
      </c>
      <c r="F19" s="90">
        <v>2</v>
      </c>
      <c r="G19" s="28"/>
      <c r="H19" s="28"/>
      <c r="I19" s="28"/>
      <c r="J19" s="28"/>
      <c r="K19" s="15"/>
    </row>
    <row r="20" ht="34.15" customHeight="1" spans="1:11">
      <c r="A20" s="15"/>
      <c r="B20" s="39" t="s">
        <v>243</v>
      </c>
      <c r="C20" s="10" t="s">
        <v>240</v>
      </c>
      <c r="D20" s="90">
        <v>1.2</v>
      </c>
      <c r="E20" s="90">
        <v>1.2</v>
      </c>
      <c r="F20" s="90">
        <v>1.2</v>
      </c>
      <c r="G20" s="28"/>
      <c r="H20" s="28"/>
      <c r="I20" s="28"/>
      <c r="J20" s="28"/>
      <c r="K20" s="15"/>
    </row>
    <row r="21" ht="34.15" customHeight="1" spans="1:11">
      <c r="A21" s="15"/>
      <c r="B21" s="39" t="s">
        <v>244</v>
      </c>
      <c r="C21" s="10" t="s">
        <v>240</v>
      </c>
      <c r="D21" s="90">
        <v>2.4</v>
      </c>
      <c r="E21" s="90">
        <v>2.4</v>
      </c>
      <c r="F21" s="90">
        <v>2.4</v>
      </c>
      <c r="G21" s="28"/>
      <c r="H21" s="28"/>
      <c r="I21" s="28"/>
      <c r="J21" s="28"/>
      <c r="K21" s="15"/>
    </row>
    <row r="22" ht="34.15" customHeight="1" spans="1:11">
      <c r="A22" s="15"/>
      <c r="B22" s="39" t="s">
        <v>245</v>
      </c>
      <c r="C22" s="10" t="s">
        <v>240</v>
      </c>
      <c r="D22" s="90">
        <v>4.8</v>
      </c>
      <c r="E22" s="90">
        <v>4.8</v>
      </c>
      <c r="F22" s="90">
        <v>4.8</v>
      </c>
      <c r="G22" s="28"/>
      <c r="H22" s="28"/>
      <c r="I22" s="28"/>
      <c r="J22" s="28"/>
      <c r="K22" s="15"/>
    </row>
    <row r="23" ht="34.15" customHeight="1" spans="1:11">
      <c r="A23" s="15"/>
      <c r="B23" s="39" t="s">
        <v>246</v>
      </c>
      <c r="C23" s="10" t="s">
        <v>240</v>
      </c>
      <c r="D23" s="90">
        <v>16.5</v>
      </c>
      <c r="E23" s="90">
        <v>16.5</v>
      </c>
      <c r="F23" s="90">
        <v>16.5</v>
      </c>
      <c r="G23" s="28"/>
      <c r="H23" s="28"/>
      <c r="I23" s="28"/>
      <c r="J23" s="28"/>
      <c r="K23" s="15"/>
    </row>
    <row r="24" ht="34.15" customHeight="1" spans="1:11">
      <c r="A24" s="15"/>
      <c r="B24" s="39" t="s">
        <v>247</v>
      </c>
      <c r="C24" s="10" t="s">
        <v>240</v>
      </c>
      <c r="D24" s="90">
        <v>6</v>
      </c>
      <c r="E24" s="90">
        <v>6</v>
      </c>
      <c r="F24" s="90">
        <v>6</v>
      </c>
      <c r="G24" s="28"/>
      <c r="H24" s="28"/>
      <c r="I24" s="28"/>
      <c r="J24" s="28"/>
      <c r="K24" s="15"/>
    </row>
    <row r="25" ht="34.15" customHeight="1" spans="1:11">
      <c r="A25" s="15"/>
      <c r="B25" s="39" t="s">
        <v>248</v>
      </c>
      <c r="C25" s="10" t="s">
        <v>240</v>
      </c>
      <c r="D25" s="90">
        <v>101.35</v>
      </c>
      <c r="E25" s="90">
        <v>101.35</v>
      </c>
      <c r="F25" s="90">
        <v>101.35</v>
      </c>
      <c r="G25" s="28"/>
      <c r="H25" s="28"/>
      <c r="I25" s="28"/>
      <c r="J25" s="28"/>
      <c r="K25" s="15"/>
    </row>
    <row r="26" ht="34.15" customHeight="1" spans="1:11">
      <c r="A26" s="15"/>
      <c r="B26" s="39" t="s">
        <v>249</v>
      </c>
      <c r="C26" s="10" t="s">
        <v>240</v>
      </c>
      <c r="D26" s="90">
        <v>3.64</v>
      </c>
      <c r="E26" s="90">
        <v>3.64</v>
      </c>
      <c r="F26" s="90">
        <v>3.64</v>
      </c>
      <c r="G26" s="28"/>
      <c r="H26" s="28"/>
      <c r="I26" s="28"/>
      <c r="J26" s="28"/>
      <c r="K26" s="15"/>
    </row>
    <row r="27" ht="34.15" customHeight="1" spans="1:11">
      <c r="A27" s="15"/>
      <c r="B27" s="39" t="s">
        <v>250</v>
      </c>
      <c r="C27" s="10" t="s">
        <v>240</v>
      </c>
      <c r="D27" s="90">
        <v>7.42</v>
      </c>
      <c r="E27" s="90">
        <v>7.42</v>
      </c>
      <c r="F27" s="90">
        <v>7.42</v>
      </c>
      <c r="G27" s="28"/>
      <c r="H27" s="28"/>
      <c r="I27" s="28"/>
      <c r="J27" s="28"/>
      <c r="K27" s="15"/>
    </row>
    <row r="28" ht="34.15" customHeight="1" spans="1:11">
      <c r="A28" s="15"/>
      <c r="B28" s="39" t="s">
        <v>251</v>
      </c>
      <c r="C28" s="10" t="s">
        <v>240</v>
      </c>
      <c r="D28" s="90">
        <v>21.06</v>
      </c>
      <c r="E28" s="90">
        <v>21.06</v>
      </c>
      <c r="F28" s="90">
        <v>21.06</v>
      </c>
      <c r="G28" s="28"/>
      <c r="H28" s="28"/>
      <c r="I28" s="28"/>
      <c r="J28" s="28"/>
      <c r="K28" s="15"/>
    </row>
    <row r="29" ht="34.15" customHeight="1" spans="1:11">
      <c r="A29" s="15"/>
      <c r="B29" s="39" t="s">
        <v>252</v>
      </c>
      <c r="C29" s="10" t="s">
        <v>240</v>
      </c>
      <c r="D29" s="90">
        <v>44.6</v>
      </c>
      <c r="E29" s="90">
        <v>44.6</v>
      </c>
      <c r="F29" s="90">
        <v>44.6</v>
      </c>
      <c r="G29" s="28"/>
      <c r="H29" s="28"/>
      <c r="I29" s="28"/>
      <c r="J29" s="28"/>
      <c r="K29" s="15"/>
    </row>
    <row r="30" ht="34.15" customHeight="1" spans="1:11">
      <c r="A30" s="15"/>
      <c r="B30" s="39" t="s">
        <v>253</v>
      </c>
      <c r="C30" s="10" t="s">
        <v>254</v>
      </c>
      <c r="D30" s="29">
        <v>13070.81</v>
      </c>
      <c r="E30" s="29">
        <v>13070.81</v>
      </c>
      <c r="F30" s="29">
        <v>12029.34</v>
      </c>
      <c r="G30" s="29">
        <v>1041.47</v>
      </c>
      <c r="H30" s="28"/>
      <c r="I30" s="28"/>
      <c r="J30" s="28"/>
      <c r="K30" s="15"/>
    </row>
    <row r="31" ht="34.15" customHeight="1" spans="1:11">
      <c r="A31" s="15"/>
      <c r="B31" s="39" t="s">
        <v>255</v>
      </c>
      <c r="C31" s="10" t="s">
        <v>254</v>
      </c>
      <c r="D31" s="90">
        <v>0.02</v>
      </c>
      <c r="E31" s="90">
        <v>0.02</v>
      </c>
      <c r="F31" s="90">
        <v>0.02</v>
      </c>
      <c r="G31" s="28"/>
      <c r="H31" s="28"/>
      <c r="I31" s="28"/>
      <c r="J31" s="28"/>
      <c r="K31" s="15"/>
    </row>
    <row r="32" ht="34.15" customHeight="1" spans="1:11">
      <c r="A32" s="15"/>
      <c r="B32" s="39" t="s">
        <v>256</v>
      </c>
      <c r="C32" s="10" t="s">
        <v>254</v>
      </c>
      <c r="D32" s="90">
        <v>81</v>
      </c>
      <c r="E32" s="90">
        <v>81</v>
      </c>
      <c r="F32" s="90">
        <v>81</v>
      </c>
      <c r="G32" s="28"/>
      <c r="H32" s="28"/>
      <c r="I32" s="28"/>
      <c r="J32" s="28"/>
      <c r="K32" s="15"/>
    </row>
    <row r="33" ht="34.15" customHeight="1" spans="1:11">
      <c r="A33" s="15"/>
      <c r="B33" s="39" t="s">
        <v>257</v>
      </c>
      <c r="C33" s="10" t="s">
        <v>258</v>
      </c>
      <c r="D33" s="90">
        <v>703.56</v>
      </c>
      <c r="E33" s="90">
        <v>703.56</v>
      </c>
      <c r="F33" s="90">
        <v>703.56</v>
      </c>
      <c r="G33" s="28"/>
      <c r="H33" s="28"/>
      <c r="I33" s="28"/>
      <c r="J33" s="28"/>
      <c r="K33" s="15"/>
    </row>
    <row r="34" ht="34.15" customHeight="1" spans="1:11">
      <c r="A34" s="15"/>
      <c r="B34" s="39" t="s">
        <v>259</v>
      </c>
      <c r="C34" s="10" t="s">
        <v>260</v>
      </c>
      <c r="D34" s="90">
        <v>983.22</v>
      </c>
      <c r="E34" s="90">
        <v>983.22</v>
      </c>
      <c r="F34" s="90">
        <v>983.22</v>
      </c>
      <c r="G34" s="28"/>
      <c r="H34" s="28"/>
      <c r="I34" s="28"/>
      <c r="J34" s="28"/>
      <c r="K34" s="15"/>
    </row>
    <row r="35" ht="8.5" customHeight="1" spans="1:11">
      <c r="A35" s="91"/>
      <c r="B35" s="17"/>
      <c r="C35" s="84"/>
      <c r="D35" s="17"/>
      <c r="E35" s="17"/>
      <c r="F35" s="17"/>
      <c r="G35" s="17"/>
      <c r="H35" s="17"/>
      <c r="I35" s="17"/>
      <c r="J35" s="17"/>
      <c r="K35" s="31"/>
    </row>
  </sheetData>
  <mergeCells count="10">
    <mergeCell ref="B2:J2"/>
    <mergeCell ref="B3:D3"/>
    <mergeCell ref="E4:H4"/>
    <mergeCell ref="A8:A34"/>
    <mergeCell ref="B4:B5"/>
    <mergeCell ref="C4:C5"/>
    <mergeCell ref="D4:D5"/>
    <mergeCell ref="I4:I5"/>
    <mergeCell ref="J4:J5"/>
    <mergeCell ref="K8:K34"/>
  </mergeCells>
  <pageMargins left="0.75" right="0.75" top="0.26875" bottom="0.26875" header="0" footer="0"/>
  <pageSetup paperSize="8" scale="77"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workbookViewId="0">
      <selection activeCell="A1" sqref="A1"/>
    </sheetView>
  </sheetViews>
  <sheetFormatPr defaultColWidth="10" defaultRowHeight="13.5" outlineLevelRow="7"/>
  <cols>
    <col min="1" max="1" width="1.53333333333333" customWidth="1"/>
    <col min="2" max="2" width="24.3916666666667" customWidth="1"/>
    <col min="3" max="3" width="30.95" customWidth="1"/>
    <col min="4" max="4" width="30.25" customWidth="1"/>
    <col min="5" max="5" width="17.3166666666667" customWidth="1"/>
    <col min="6" max="6" width="18.8" customWidth="1"/>
    <col min="7" max="7" width="18.1" customWidth="1"/>
    <col min="8" max="8" width="16.4083333333333" customWidth="1"/>
    <col min="9" max="9" width="19.4083333333333" customWidth="1"/>
    <col min="10" max="10" width="15.3" customWidth="1"/>
    <col min="11" max="11" width="1.53333333333333" customWidth="1"/>
    <col min="12" max="20" width="9.76666666666667" customWidth="1"/>
  </cols>
  <sheetData>
    <row r="1" ht="14.3" customHeight="1" spans="1:11">
      <c r="A1" s="46"/>
      <c r="B1" s="47" t="s">
        <v>261</v>
      </c>
      <c r="C1" s="47"/>
      <c r="D1" s="47"/>
      <c r="E1" s="48"/>
      <c r="F1" s="49"/>
      <c r="G1" s="48"/>
      <c r="H1" s="48"/>
      <c r="I1" s="48"/>
      <c r="J1" s="48"/>
      <c r="K1" s="62"/>
    </row>
    <row r="2" ht="19.9" customHeight="1" spans="1:11">
      <c r="A2" s="50"/>
      <c r="B2" s="5" t="s">
        <v>262</v>
      </c>
      <c r="C2" s="5"/>
      <c r="D2" s="5"/>
      <c r="E2" s="5"/>
      <c r="F2" s="5"/>
      <c r="G2" s="5"/>
      <c r="H2" s="5"/>
      <c r="I2" s="5"/>
      <c r="J2" s="5"/>
      <c r="K2" s="63" t="s">
        <v>3</v>
      </c>
    </row>
    <row r="3" ht="17.05" customHeight="1" spans="1:11">
      <c r="A3" s="51"/>
      <c r="B3" s="52"/>
      <c r="C3" s="52"/>
      <c r="D3" s="52"/>
      <c r="E3" s="53"/>
      <c r="F3" s="54"/>
      <c r="G3" s="53"/>
      <c r="H3" s="55"/>
      <c r="I3" s="55"/>
      <c r="J3" s="55" t="s">
        <v>5</v>
      </c>
      <c r="K3" s="64"/>
    </row>
    <row r="4" ht="28.45" customHeight="1" spans="1:11">
      <c r="A4" s="15"/>
      <c r="B4" s="9" t="s">
        <v>263</v>
      </c>
      <c r="C4" s="9" t="s">
        <v>264</v>
      </c>
      <c r="D4" s="9" t="s">
        <v>265</v>
      </c>
      <c r="E4" s="9" t="s">
        <v>266</v>
      </c>
      <c r="F4" s="9" t="s">
        <v>143</v>
      </c>
      <c r="G4" s="9" t="s">
        <v>267</v>
      </c>
      <c r="H4" s="9" t="s">
        <v>9</v>
      </c>
      <c r="I4" s="9" t="s">
        <v>268</v>
      </c>
      <c r="J4" s="9" t="s">
        <v>269</v>
      </c>
      <c r="K4" s="15"/>
    </row>
    <row r="5" ht="19.9" customHeight="1" spans="1:11">
      <c r="A5" s="56"/>
      <c r="B5" s="23" t="s">
        <v>65</v>
      </c>
      <c r="C5" s="23"/>
      <c r="D5" s="26"/>
      <c r="E5" s="26"/>
      <c r="F5" s="26"/>
      <c r="G5" s="26"/>
      <c r="H5" s="24"/>
      <c r="I5" s="26"/>
      <c r="J5" s="26"/>
      <c r="K5" s="56"/>
    </row>
    <row r="6" ht="34.15" customHeight="1" spans="1:11">
      <c r="A6" s="43"/>
      <c r="B6" s="10" t="s">
        <v>35</v>
      </c>
      <c r="C6" s="10"/>
      <c r="D6" s="10"/>
      <c r="E6" s="10"/>
      <c r="F6" s="10"/>
      <c r="G6" s="10"/>
      <c r="H6" s="45"/>
      <c r="I6" s="10"/>
      <c r="J6" s="10"/>
      <c r="K6" s="43"/>
    </row>
    <row r="7" ht="34.15" customHeight="1" spans="1:11">
      <c r="A7" s="43"/>
      <c r="B7" s="39" t="s">
        <v>35</v>
      </c>
      <c r="C7" s="10" t="s">
        <v>35</v>
      </c>
      <c r="D7" s="10" t="s">
        <v>35</v>
      </c>
      <c r="E7" s="10" t="s">
        <v>35</v>
      </c>
      <c r="F7" s="10" t="s">
        <v>35</v>
      </c>
      <c r="G7" s="10" t="s">
        <v>35</v>
      </c>
      <c r="H7" s="45"/>
      <c r="I7" s="10" t="s">
        <v>35</v>
      </c>
      <c r="J7" s="10" t="s">
        <v>35</v>
      </c>
      <c r="K7" s="43"/>
    </row>
    <row r="8" ht="8.5" customHeight="1" spans="1:11">
      <c r="A8" s="60"/>
      <c r="B8" s="61"/>
      <c r="C8" s="61"/>
      <c r="D8" s="61"/>
      <c r="E8" s="61"/>
      <c r="F8" s="61"/>
      <c r="G8" s="61"/>
      <c r="H8" s="61"/>
      <c r="I8" s="61"/>
      <c r="J8" s="61"/>
      <c r="K8" s="67"/>
    </row>
  </sheetData>
  <mergeCells count="2">
    <mergeCell ref="B2:J2"/>
    <mergeCell ref="B3:D3"/>
  </mergeCells>
  <pageMargins left="0.75" right="0.75" top="0.26875" bottom="0.26875" header="0" footer="0"/>
  <pageSetup paperSize="8" scale="6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
  <sheetViews>
    <sheetView workbookViewId="0">
      <pane ySplit="5" topLeftCell="A6" activePane="bottomLeft" state="frozen"/>
      <selection/>
      <selection pane="bottomLeft" activeCell="D11" sqref="D11"/>
    </sheetView>
  </sheetViews>
  <sheetFormatPr defaultColWidth="10" defaultRowHeight="13.5"/>
  <cols>
    <col min="1" max="1" width="1.53333333333333" customWidth="1"/>
    <col min="2" max="2" width="4.89166666666667" customWidth="1"/>
    <col min="3" max="3" width="11.8916666666667" customWidth="1"/>
    <col min="4" max="4" width="27.1916666666667" customWidth="1"/>
    <col min="5" max="5" width="26.0583333333333" customWidth="1"/>
    <col min="6" max="6" width="12.3083333333333" style="68" customWidth="1"/>
    <col min="7" max="10" width="12.3083333333333" customWidth="1"/>
    <col min="11" max="14" width="9.5" customWidth="1"/>
    <col min="15" max="15" width="1.53333333333333" customWidth="1"/>
    <col min="16" max="18" width="9.76666666666667" customWidth="1"/>
  </cols>
  <sheetData>
    <row r="1" ht="14.3" customHeight="1" spans="1:15">
      <c r="A1" s="8"/>
      <c r="B1" s="20" t="s">
        <v>270</v>
      </c>
      <c r="C1" s="20"/>
      <c r="D1" s="20"/>
      <c r="F1" s="69"/>
      <c r="G1" s="19"/>
      <c r="H1" s="19"/>
      <c r="I1" s="19" t="s">
        <v>2</v>
      </c>
      <c r="J1" s="19"/>
      <c r="K1" s="19"/>
      <c r="L1" s="19"/>
      <c r="M1" s="19"/>
      <c r="N1" s="19"/>
      <c r="O1" s="15" t="s">
        <v>3</v>
      </c>
    </row>
    <row r="2" ht="19.9" customHeight="1" spans="1:15">
      <c r="A2" s="8"/>
      <c r="B2" s="5" t="s">
        <v>271</v>
      </c>
      <c r="C2" s="5"/>
      <c r="D2" s="5"/>
      <c r="E2" s="5"/>
      <c r="F2" s="70"/>
      <c r="G2" s="5"/>
      <c r="H2" s="5"/>
      <c r="I2" s="5"/>
      <c r="J2" s="5"/>
      <c r="K2" s="5"/>
      <c r="L2" s="5"/>
      <c r="M2" s="5"/>
      <c r="N2" s="5"/>
      <c r="O2" s="15"/>
    </row>
    <row r="3" ht="17.05" customHeight="1" spans="1:15">
      <c r="A3" s="8"/>
      <c r="B3" s="71"/>
      <c r="C3" s="71"/>
      <c r="D3" s="71"/>
      <c r="F3" s="72"/>
      <c r="G3" s="21"/>
      <c r="H3" s="21"/>
      <c r="I3" s="21"/>
      <c r="J3" s="21"/>
      <c r="K3" s="21"/>
      <c r="L3" s="21"/>
      <c r="M3" s="55" t="s">
        <v>5</v>
      </c>
      <c r="N3" s="55"/>
      <c r="O3" s="15"/>
    </row>
    <row r="4" ht="21.35" customHeight="1" spans="1:15">
      <c r="A4" s="8"/>
      <c r="B4" s="73" t="s">
        <v>272</v>
      </c>
      <c r="C4" s="9" t="s">
        <v>273</v>
      </c>
      <c r="D4" s="9" t="s">
        <v>264</v>
      </c>
      <c r="E4" s="9" t="s">
        <v>274</v>
      </c>
      <c r="F4" s="74" t="s">
        <v>10</v>
      </c>
      <c r="G4" s="9" t="s">
        <v>275</v>
      </c>
      <c r="H4" s="9"/>
      <c r="I4" s="9"/>
      <c r="J4" s="9" t="s">
        <v>276</v>
      </c>
      <c r="K4" s="9"/>
      <c r="L4" s="9"/>
      <c r="M4" s="9" t="s">
        <v>14</v>
      </c>
      <c r="N4" s="9" t="s">
        <v>15</v>
      </c>
      <c r="O4" s="15"/>
    </row>
    <row r="5" ht="39.85" customHeight="1" spans="1:15">
      <c r="A5" s="8"/>
      <c r="B5" s="73"/>
      <c r="C5" s="9"/>
      <c r="D5" s="9"/>
      <c r="E5" s="9"/>
      <c r="F5" s="74"/>
      <c r="G5" s="9" t="s">
        <v>11</v>
      </c>
      <c r="H5" s="9" t="s">
        <v>12</v>
      </c>
      <c r="I5" s="9" t="s">
        <v>13</v>
      </c>
      <c r="J5" s="9" t="s">
        <v>11</v>
      </c>
      <c r="K5" s="9" t="s">
        <v>12</v>
      </c>
      <c r="L5" s="9" t="s">
        <v>13</v>
      </c>
      <c r="M5" s="9"/>
      <c r="N5" s="9"/>
      <c r="O5" s="15"/>
    </row>
    <row r="6" ht="19.9" customHeight="1" spans="1:15">
      <c r="A6" s="22"/>
      <c r="B6" s="57"/>
      <c r="C6" s="57" t="s">
        <v>65</v>
      </c>
      <c r="D6" s="57"/>
      <c r="E6" s="57"/>
      <c r="F6" s="75">
        <v>14968.45</v>
      </c>
      <c r="G6" s="76">
        <v>13825.24</v>
      </c>
      <c r="H6" s="76">
        <v>1041.47</v>
      </c>
      <c r="I6" s="86"/>
      <c r="J6" s="87">
        <v>101.74</v>
      </c>
      <c r="K6" s="86"/>
      <c r="L6" s="86"/>
      <c r="M6" s="86"/>
      <c r="N6" s="86"/>
      <c r="O6" s="27"/>
    </row>
    <row r="7" ht="44" customHeight="1" spans="1:15">
      <c r="A7" s="36"/>
      <c r="B7" s="77">
        <v>1</v>
      </c>
      <c r="C7" s="10" t="s">
        <v>277</v>
      </c>
      <c r="D7" s="78" t="s">
        <v>278</v>
      </c>
      <c r="E7" s="78" t="s">
        <v>228</v>
      </c>
      <c r="F7" s="79">
        <v>11465.81</v>
      </c>
      <c r="G7" s="80">
        <v>11465.81</v>
      </c>
      <c r="H7" s="81"/>
      <c r="I7" s="81"/>
      <c r="J7" s="81"/>
      <c r="K7" s="81"/>
      <c r="L7" s="81"/>
      <c r="M7" s="81"/>
      <c r="N7" s="81"/>
      <c r="O7" s="43"/>
    </row>
    <row r="8" ht="51" customHeight="1" spans="1:15">
      <c r="A8" s="36"/>
      <c r="B8" s="77">
        <v>2</v>
      </c>
      <c r="C8" s="10" t="s">
        <v>277</v>
      </c>
      <c r="D8" s="78" t="s">
        <v>279</v>
      </c>
      <c r="E8" s="78" t="s">
        <v>228</v>
      </c>
      <c r="F8" s="79">
        <v>1041.47</v>
      </c>
      <c r="G8" s="81"/>
      <c r="H8" s="80">
        <v>1041.47</v>
      </c>
      <c r="I8" s="81"/>
      <c r="J8" s="81"/>
      <c r="K8" s="81"/>
      <c r="L8" s="81"/>
      <c r="M8" s="81"/>
      <c r="N8" s="81"/>
      <c r="O8" s="43"/>
    </row>
    <row r="9" ht="48" customHeight="1" spans="1:15">
      <c r="A9" s="36"/>
      <c r="B9" s="77">
        <v>3</v>
      </c>
      <c r="C9" s="10" t="s">
        <v>277</v>
      </c>
      <c r="D9" s="78" t="s">
        <v>280</v>
      </c>
      <c r="E9" s="78" t="s">
        <v>228</v>
      </c>
      <c r="F9" s="82">
        <v>224</v>
      </c>
      <c r="G9" s="83">
        <v>224</v>
      </c>
      <c r="H9" s="81"/>
      <c r="I9" s="81"/>
      <c r="J9" s="81"/>
      <c r="K9" s="81"/>
      <c r="L9" s="81"/>
      <c r="M9" s="81"/>
      <c r="N9" s="81"/>
      <c r="O9" s="43"/>
    </row>
    <row r="10" ht="42" customHeight="1" spans="1:15">
      <c r="A10" s="36"/>
      <c r="B10" s="77">
        <v>4</v>
      </c>
      <c r="C10" s="10" t="s">
        <v>277</v>
      </c>
      <c r="D10" s="78" t="s">
        <v>281</v>
      </c>
      <c r="E10" s="78" t="s">
        <v>228</v>
      </c>
      <c r="F10" s="82">
        <v>334.6</v>
      </c>
      <c r="G10" s="83">
        <v>334.6</v>
      </c>
      <c r="H10" s="81"/>
      <c r="I10" s="81"/>
      <c r="J10" s="81"/>
      <c r="K10" s="81"/>
      <c r="L10" s="81"/>
      <c r="M10" s="81"/>
      <c r="N10" s="81"/>
      <c r="O10" s="43"/>
    </row>
    <row r="11" ht="50" customHeight="1" spans="1:15">
      <c r="A11" s="36"/>
      <c r="B11" s="77">
        <v>5</v>
      </c>
      <c r="C11" s="10" t="s">
        <v>277</v>
      </c>
      <c r="D11" s="78" t="s">
        <v>282</v>
      </c>
      <c r="E11" s="78" t="s">
        <v>228</v>
      </c>
      <c r="F11" s="82">
        <v>270</v>
      </c>
      <c r="G11" s="83">
        <v>270</v>
      </c>
      <c r="H11" s="81"/>
      <c r="I11" s="81"/>
      <c r="J11" s="81"/>
      <c r="K11" s="81"/>
      <c r="L11" s="81"/>
      <c r="M11" s="81"/>
      <c r="N11" s="81"/>
      <c r="O11" s="43"/>
    </row>
    <row r="12" ht="50" customHeight="1" spans="1:15">
      <c r="A12" s="36"/>
      <c r="B12" s="77">
        <v>6</v>
      </c>
      <c r="C12" s="10" t="s">
        <v>277</v>
      </c>
      <c r="D12" s="78" t="s">
        <v>283</v>
      </c>
      <c r="E12" s="78" t="s">
        <v>228</v>
      </c>
      <c r="F12" s="82">
        <v>101.74</v>
      </c>
      <c r="G12" s="81"/>
      <c r="H12" s="81"/>
      <c r="I12" s="81"/>
      <c r="J12" s="83">
        <v>101.74</v>
      </c>
      <c r="K12" s="81"/>
      <c r="L12" s="81"/>
      <c r="M12" s="81"/>
      <c r="N12" s="81"/>
      <c r="O12" s="43"/>
    </row>
    <row r="13" ht="42" customHeight="1" spans="1:15">
      <c r="A13" s="36"/>
      <c r="B13" s="77">
        <v>7</v>
      </c>
      <c r="C13" s="10" t="s">
        <v>277</v>
      </c>
      <c r="D13" s="78" t="s">
        <v>284</v>
      </c>
      <c r="E13" s="78" t="s">
        <v>228</v>
      </c>
      <c r="F13" s="82">
        <v>430</v>
      </c>
      <c r="G13" s="83">
        <v>430</v>
      </c>
      <c r="H13" s="81"/>
      <c r="I13" s="81"/>
      <c r="J13" s="81"/>
      <c r="K13" s="81"/>
      <c r="L13" s="81"/>
      <c r="M13" s="81"/>
      <c r="N13" s="81"/>
      <c r="O13" s="43"/>
    </row>
    <row r="14" ht="42" customHeight="1" spans="1:15">
      <c r="A14" s="36"/>
      <c r="B14" s="77">
        <v>8</v>
      </c>
      <c r="C14" s="10" t="s">
        <v>277</v>
      </c>
      <c r="D14" s="78" t="s">
        <v>285</v>
      </c>
      <c r="E14" s="78" t="s">
        <v>228</v>
      </c>
      <c r="F14" s="82">
        <v>39</v>
      </c>
      <c r="G14" s="83">
        <v>39</v>
      </c>
      <c r="H14" s="81"/>
      <c r="I14" s="81"/>
      <c r="J14" s="81"/>
      <c r="K14" s="81"/>
      <c r="L14" s="81"/>
      <c r="M14" s="81"/>
      <c r="N14" s="81"/>
      <c r="O14" s="43"/>
    </row>
    <row r="15" ht="48" customHeight="1" spans="1:15">
      <c r="A15" s="36"/>
      <c r="B15" s="77">
        <v>9</v>
      </c>
      <c r="C15" s="10" t="s">
        <v>277</v>
      </c>
      <c r="D15" s="78" t="s">
        <v>286</v>
      </c>
      <c r="E15" s="78" t="s">
        <v>228</v>
      </c>
      <c r="F15" s="82">
        <v>202.8</v>
      </c>
      <c r="G15" s="83">
        <v>202.8</v>
      </c>
      <c r="H15" s="81"/>
      <c r="I15" s="81"/>
      <c r="J15" s="81"/>
      <c r="K15" s="81"/>
      <c r="L15" s="81"/>
      <c r="M15" s="81"/>
      <c r="N15" s="81"/>
      <c r="O15" s="43"/>
    </row>
    <row r="16" ht="49" customHeight="1" spans="1:15">
      <c r="A16" s="36"/>
      <c r="B16" s="77">
        <v>10</v>
      </c>
      <c r="C16" s="10" t="s">
        <v>277</v>
      </c>
      <c r="D16" s="78" t="s">
        <v>287</v>
      </c>
      <c r="E16" s="78" t="s">
        <v>228</v>
      </c>
      <c r="F16" s="82">
        <v>81</v>
      </c>
      <c r="G16" s="83">
        <v>81</v>
      </c>
      <c r="H16" s="81"/>
      <c r="I16" s="81"/>
      <c r="J16" s="81"/>
      <c r="K16" s="81"/>
      <c r="L16" s="81"/>
      <c r="M16" s="81"/>
      <c r="N16" s="81"/>
      <c r="O16" s="43"/>
    </row>
    <row r="17" ht="50" customHeight="1" spans="1:15">
      <c r="A17" s="36"/>
      <c r="B17" s="77">
        <v>11</v>
      </c>
      <c r="C17" s="10" t="s">
        <v>277</v>
      </c>
      <c r="D17" s="78" t="s">
        <v>288</v>
      </c>
      <c r="E17" s="78" t="s">
        <v>228</v>
      </c>
      <c r="F17" s="82">
        <v>678.68</v>
      </c>
      <c r="G17" s="83">
        <v>678.68</v>
      </c>
      <c r="H17" s="81"/>
      <c r="I17" s="81"/>
      <c r="J17" s="81"/>
      <c r="K17" s="81"/>
      <c r="L17" s="81"/>
      <c r="M17" s="81"/>
      <c r="N17" s="81"/>
      <c r="O17" s="43"/>
    </row>
    <row r="18" ht="42" customHeight="1" spans="1:15">
      <c r="A18" s="36"/>
      <c r="B18" s="77">
        <v>12</v>
      </c>
      <c r="C18" s="10" t="s">
        <v>277</v>
      </c>
      <c r="D18" s="78" t="s">
        <v>289</v>
      </c>
      <c r="E18" s="78" t="s">
        <v>228</v>
      </c>
      <c r="F18" s="82">
        <v>99.35</v>
      </c>
      <c r="G18" s="83">
        <v>99.35</v>
      </c>
      <c r="H18" s="81"/>
      <c r="I18" s="81"/>
      <c r="J18" s="81"/>
      <c r="K18" s="81"/>
      <c r="L18" s="81"/>
      <c r="M18" s="81"/>
      <c r="N18" s="81"/>
      <c r="O18" s="43"/>
    </row>
    <row r="19" ht="8.5" customHeight="1" spans="1:15">
      <c r="A19" s="14"/>
      <c r="B19" s="84"/>
      <c r="C19" s="17"/>
      <c r="D19" s="84"/>
      <c r="F19" s="85"/>
      <c r="G19" s="17"/>
      <c r="H19" s="17"/>
      <c r="I19" s="17"/>
      <c r="J19" s="17"/>
      <c r="K19" s="17"/>
      <c r="L19" s="17"/>
      <c r="M19" s="17"/>
      <c r="N19" s="17"/>
      <c r="O19" s="31"/>
    </row>
  </sheetData>
  <mergeCells count="13">
    <mergeCell ref="B2:N2"/>
    <mergeCell ref="M3:N3"/>
    <mergeCell ref="G4:I4"/>
    <mergeCell ref="J4:L4"/>
    <mergeCell ref="C6:E6"/>
    <mergeCell ref="A7:A18"/>
    <mergeCell ref="B4:B5"/>
    <mergeCell ref="C4:C5"/>
    <mergeCell ref="D4:D5"/>
    <mergeCell ref="E4:E5"/>
    <mergeCell ref="F4:F5"/>
    <mergeCell ref="M4:M5"/>
    <mergeCell ref="N4:N5"/>
  </mergeCells>
  <pageMargins left="0.75" right="0.75" top="0.26875" bottom="0.26875" header="0" footer="0"/>
  <pageSetup paperSize="8" scale="7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C9" sqref="C9"/>
    </sheetView>
  </sheetViews>
  <sheetFormatPr defaultColWidth="10" defaultRowHeight="13.5"/>
  <cols>
    <col min="1" max="1" width="1.53333333333333" customWidth="1"/>
    <col min="2" max="2" width="21.0666666666667" customWidth="1"/>
    <col min="3" max="3" width="42.125" customWidth="1"/>
    <col min="4" max="4" width="23.0833333333333" customWidth="1"/>
    <col min="5" max="5" width="19.75" customWidth="1"/>
    <col min="6" max="6" width="14.5083333333333" customWidth="1"/>
    <col min="7" max="7" width="14.6" customWidth="1"/>
    <col min="8" max="10" width="13.3333333333333" customWidth="1"/>
    <col min="11" max="12" width="9.625" customWidth="1"/>
    <col min="13" max="13" width="1.53333333333333" customWidth="1"/>
    <col min="14" max="21" width="9.76666666666667" customWidth="1"/>
  </cols>
  <sheetData>
    <row r="1" ht="14.3" customHeight="1" spans="1:13">
      <c r="A1" s="46"/>
      <c r="B1" s="47" t="s">
        <v>290</v>
      </c>
      <c r="C1" s="47"/>
      <c r="D1" s="47"/>
      <c r="E1" s="48"/>
      <c r="F1" s="49"/>
      <c r="G1" s="48"/>
      <c r="H1" s="48"/>
      <c r="I1" s="48"/>
      <c r="J1" s="48"/>
      <c r="K1" s="48"/>
      <c r="L1" s="48"/>
      <c r="M1" s="62"/>
    </row>
    <row r="2" ht="19.9" customHeight="1" spans="1:13">
      <c r="A2" s="50"/>
      <c r="B2" s="5" t="s">
        <v>291</v>
      </c>
      <c r="C2" s="5"/>
      <c r="D2" s="5"/>
      <c r="E2" s="5"/>
      <c r="F2" s="5"/>
      <c r="G2" s="5"/>
      <c r="H2" s="5"/>
      <c r="I2" s="5"/>
      <c r="J2" s="5"/>
      <c r="K2" s="5"/>
      <c r="L2" s="5"/>
      <c r="M2" s="63" t="s">
        <v>3</v>
      </c>
    </row>
    <row r="3" ht="17.05" customHeight="1" spans="1:13">
      <c r="A3" s="51"/>
      <c r="B3" s="52"/>
      <c r="C3" s="52"/>
      <c r="D3" s="52"/>
      <c r="E3" s="53"/>
      <c r="F3" s="54"/>
      <c r="G3" s="53"/>
      <c r="H3" s="55"/>
      <c r="I3" s="55"/>
      <c r="J3" s="55"/>
      <c r="K3" s="55" t="s">
        <v>5</v>
      </c>
      <c r="L3" s="55"/>
      <c r="M3" s="64"/>
    </row>
    <row r="4" ht="21.35" customHeight="1" spans="1:13">
      <c r="A4" s="15"/>
      <c r="B4" s="9" t="s">
        <v>292</v>
      </c>
      <c r="C4" s="9" t="s">
        <v>264</v>
      </c>
      <c r="D4" s="9" t="s">
        <v>265</v>
      </c>
      <c r="E4" s="9" t="s">
        <v>266</v>
      </c>
      <c r="F4" s="9" t="s">
        <v>143</v>
      </c>
      <c r="G4" s="9" t="s">
        <v>267</v>
      </c>
      <c r="H4" s="9" t="s">
        <v>9</v>
      </c>
      <c r="I4" s="9"/>
      <c r="J4" s="9"/>
      <c r="K4" s="9"/>
      <c r="L4" s="9"/>
      <c r="M4" s="15"/>
    </row>
    <row r="5" ht="26.7" customHeight="1" spans="1:13">
      <c r="A5" s="15"/>
      <c r="B5" s="9"/>
      <c r="C5" s="9"/>
      <c r="D5" s="9"/>
      <c r="E5" s="9"/>
      <c r="F5" s="9"/>
      <c r="G5" s="9"/>
      <c r="H5" s="9" t="s">
        <v>10</v>
      </c>
      <c r="I5" s="9" t="s">
        <v>130</v>
      </c>
      <c r="J5" s="9" t="s">
        <v>131</v>
      </c>
      <c r="K5" s="9" t="s">
        <v>14</v>
      </c>
      <c r="L5" s="9" t="s">
        <v>15</v>
      </c>
      <c r="M5" s="44"/>
    </row>
    <row r="6" ht="19.9" customHeight="1" spans="1:13">
      <c r="A6" s="56"/>
      <c r="B6" s="57" t="s">
        <v>293</v>
      </c>
      <c r="C6" s="23"/>
      <c r="D6" s="26"/>
      <c r="E6" s="26"/>
      <c r="F6" s="26"/>
      <c r="G6" s="26"/>
      <c r="H6" s="25">
        <v>14968.45</v>
      </c>
      <c r="I6" s="65">
        <v>101.74</v>
      </c>
      <c r="J6" s="25">
        <v>14866.71</v>
      </c>
      <c r="K6" s="24"/>
      <c r="L6" s="24"/>
      <c r="M6" s="56"/>
    </row>
    <row r="7" ht="28" customHeight="1" spans="1:13">
      <c r="A7" s="15"/>
      <c r="B7" s="10" t="s">
        <v>294</v>
      </c>
      <c r="C7" s="10"/>
      <c r="D7" s="10"/>
      <c r="E7" s="10"/>
      <c r="F7" s="10"/>
      <c r="G7" s="10"/>
      <c r="H7" s="58">
        <v>14968.45</v>
      </c>
      <c r="I7" s="59">
        <v>101.74</v>
      </c>
      <c r="J7" s="58">
        <v>14866.71</v>
      </c>
      <c r="K7" s="66"/>
      <c r="L7" s="66"/>
      <c r="M7" s="15"/>
    </row>
    <row r="8" ht="30" customHeight="1" spans="1:13">
      <c r="A8" s="15"/>
      <c r="B8" s="39" t="s">
        <v>35</v>
      </c>
      <c r="C8" s="10" t="s">
        <v>278</v>
      </c>
      <c r="D8" s="10" t="s">
        <v>228</v>
      </c>
      <c r="E8" s="10" t="s">
        <v>295</v>
      </c>
      <c r="F8" s="10" t="s">
        <v>296</v>
      </c>
      <c r="G8" s="10" t="s">
        <v>254</v>
      </c>
      <c r="H8" s="58">
        <v>11465.812</v>
      </c>
      <c r="I8" s="66"/>
      <c r="J8" s="58">
        <v>11465.81</v>
      </c>
      <c r="K8" s="66"/>
      <c r="L8" s="66"/>
      <c r="M8" s="15"/>
    </row>
    <row r="9" ht="30" customHeight="1" spans="1:13">
      <c r="A9" s="15"/>
      <c r="B9" s="39" t="s">
        <v>35</v>
      </c>
      <c r="C9" s="10" t="s">
        <v>279</v>
      </c>
      <c r="D9" s="10" t="s">
        <v>228</v>
      </c>
      <c r="E9" s="10" t="s">
        <v>297</v>
      </c>
      <c r="F9" s="10" t="s">
        <v>296</v>
      </c>
      <c r="G9" s="10" t="s">
        <v>254</v>
      </c>
      <c r="H9" s="58">
        <v>1041.47</v>
      </c>
      <c r="I9" s="66"/>
      <c r="J9" s="58">
        <v>1041.47</v>
      </c>
      <c r="K9" s="66"/>
      <c r="L9" s="66"/>
      <c r="M9" s="15"/>
    </row>
    <row r="10" ht="30" customHeight="1" spans="1:13">
      <c r="A10" s="15"/>
      <c r="B10" s="39" t="s">
        <v>35</v>
      </c>
      <c r="C10" s="10" t="s">
        <v>280</v>
      </c>
      <c r="D10" s="10" t="s">
        <v>228</v>
      </c>
      <c r="E10" s="10" t="s">
        <v>295</v>
      </c>
      <c r="F10" s="10" t="s">
        <v>296</v>
      </c>
      <c r="G10" s="10" t="s">
        <v>254</v>
      </c>
      <c r="H10" s="59">
        <v>224</v>
      </c>
      <c r="I10" s="66"/>
      <c r="J10" s="59">
        <v>224</v>
      </c>
      <c r="K10" s="66"/>
      <c r="L10" s="66"/>
      <c r="M10" s="15"/>
    </row>
    <row r="11" ht="30" customHeight="1" spans="1:13">
      <c r="A11" s="15"/>
      <c r="B11" s="39" t="s">
        <v>35</v>
      </c>
      <c r="C11" s="10" t="s">
        <v>281</v>
      </c>
      <c r="D11" s="10" t="s">
        <v>228</v>
      </c>
      <c r="E11" s="10" t="s">
        <v>295</v>
      </c>
      <c r="F11" s="10" t="s">
        <v>296</v>
      </c>
      <c r="G11" s="10" t="s">
        <v>254</v>
      </c>
      <c r="H11" s="59">
        <v>334.6</v>
      </c>
      <c r="I11" s="66"/>
      <c r="J11" s="59">
        <v>334.6</v>
      </c>
      <c r="K11" s="66"/>
      <c r="L11" s="66"/>
      <c r="M11" s="15"/>
    </row>
    <row r="12" ht="30" customHeight="1" spans="1:13">
      <c r="A12" s="15"/>
      <c r="B12" s="39" t="s">
        <v>35</v>
      </c>
      <c r="C12" s="10" t="s">
        <v>282</v>
      </c>
      <c r="D12" s="10" t="s">
        <v>228</v>
      </c>
      <c r="E12" s="10" t="s">
        <v>295</v>
      </c>
      <c r="F12" s="10" t="s">
        <v>298</v>
      </c>
      <c r="G12" s="10" t="s">
        <v>258</v>
      </c>
      <c r="H12" s="59">
        <v>270</v>
      </c>
      <c r="I12" s="66"/>
      <c r="J12" s="59">
        <v>270</v>
      </c>
      <c r="K12" s="66"/>
      <c r="L12" s="66"/>
      <c r="M12" s="15"/>
    </row>
    <row r="13" ht="30" customHeight="1" spans="1:13">
      <c r="A13" s="15"/>
      <c r="B13" s="39" t="s">
        <v>35</v>
      </c>
      <c r="C13" s="10" t="s">
        <v>283</v>
      </c>
      <c r="D13" s="10" t="s">
        <v>228</v>
      </c>
      <c r="E13" s="10" t="s">
        <v>299</v>
      </c>
      <c r="F13" s="10" t="s">
        <v>259</v>
      </c>
      <c r="G13" s="10" t="s">
        <v>260</v>
      </c>
      <c r="H13" s="59">
        <v>101.74</v>
      </c>
      <c r="I13" s="59">
        <v>101.74</v>
      </c>
      <c r="J13" s="66"/>
      <c r="K13" s="66"/>
      <c r="L13" s="66"/>
      <c r="M13" s="15"/>
    </row>
    <row r="14" ht="30" customHeight="1" spans="1:13">
      <c r="A14" s="15"/>
      <c r="B14" s="39" t="s">
        <v>300</v>
      </c>
      <c r="C14" s="10" t="s">
        <v>284</v>
      </c>
      <c r="D14" s="10" t="s">
        <v>228</v>
      </c>
      <c r="E14" s="10" t="s">
        <v>295</v>
      </c>
      <c r="F14" s="10" t="s">
        <v>298</v>
      </c>
      <c r="G14" s="10" t="s">
        <v>258</v>
      </c>
      <c r="H14" s="59">
        <v>430</v>
      </c>
      <c r="I14" s="66"/>
      <c r="J14" s="59">
        <v>430</v>
      </c>
      <c r="K14" s="66"/>
      <c r="L14" s="66"/>
      <c r="M14" s="15"/>
    </row>
    <row r="15" ht="28" customHeight="1" spans="1:13">
      <c r="A15" s="15"/>
      <c r="B15" s="39" t="s">
        <v>300</v>
      </c>
      <c r="C15" s="10" t="s">
        <v>285</v>
      </c>
      <c r="D15" s="10" t="s">
        <v>228</v>
      </c>
      <c r="E15" s="10" t="s">
        <v>301</v>
      </c>
      <c r="F15" s="10" t="s">
        <v>302</v>
      </c>
      <c r="G15" s="10" t="s">
        <v>240</v>
      </c>
      <c r="H15" s="59">
        <v>6.3</v>
      </c>
      <c r="I15" s="66"/>
      <c r="J15" s="59">
        <v>6.3</v>
      </c>
      <c r="K15" s="66"/>
      <c r="L15" s="66"/>
      <c r="M15" s="15"/>
    </row>
    <row r="16" ht="28" customHeight="1" spans="1:13">
      <c r="A16" s="15"/>
      <c r="B16" s="39" t="s">
        <v>300</v>
      </c>
      <c r="C16" s="10" t="s">
        <v>285</v>
      </c>
      <c r="D16" s="10" t="s">
        <v>228</v>
      </c>
      <c r="E16" s="10" t="s">
        <v>301</v>
      </c>
      <c r="F16" s="10" t="s">
        <v>303</v>
      </c>
      <c r="G16" s="10" t="s">
        <v>240</v>
      </c>
      <c r="H16" s="59">
        <v>4</v>
      </c>
      <c r="I16" s="66"/>
      <c r="J16" s="59">
        <v>4</v>
      </c>
      <c r="K16" s="66"/>
      <c r="L16" s="66"/>
      <c r="M16" s="15"/>
    </row>
    <row r="17" ht="28" customHeight="1" spans="1:13">
      <c r="A17" s="15"/>
      <c r="B17" s="39" t="s">
        <v>300</v>
      </c>
      <c r="C17" s="10" t="s">
        <v>285</v>
      </c>
      <c r="D17" s="10" t="s">
        <v>228</v>
      </c>
      <c r="E17" s="10" t="s">
        <v>301</v>
      </c>
      <c r="F17" s="10" t="s">
        <v>242</v>
      </c>
      <c r="G17" s="10" t="s">
        <v>240</v>
      </c>
      <c r="H17" s="59">
        <v>2</v>
      </c>
      <c r="I17" s="66"/>
      <c r="J17" s="59">
        <v>2</v>
      </c>
      <c r="K17" s="66"/>
      <c r="L17" s="66"/>
      <c r="M17" s="15"/>
    </row>
    <row r="18" ht="28" customHeight="1" spans="1:13">
      <c r="A18" s="15"/>
      <c r="B18" s="39" t="s">
        <v>300</v>
      </c>
      <c r="C18" s="10" t="s">
        <v>285</v>
      </c>
      <c r="D18" s="10" t="s">
        <v>228</v>
      </c>
      <c r="E18" s="10" t="s">
        <v>301</v>
      </c>
      <c r="F18" s="10" t="s">
        <v>246</v>
      </c>
      <c r="G18" s="10" t="s">
        <v>240</v>
      </c>
      <c r="H18" s="59">
        <v>7</v>
      </c>
      <c r="I18" s="66"/>
      <c r="J18" s="59">
        <v>7</v>
      </c>
      <c r="K18" s="66"/>
      <c r="L18" s="66"/>
      <c r="M18" s="15"/>
    </row>
    <row r="19" ht="28" customHeight="1" spans="1:13">
      <c r="A19" s="15"/>
      <c r="B19" s="39" t="s">
        <v>300</v>
      </c>
      <c r="C19" s="10" t="s">
        <v>285</v>
      </c>
      <c r="D19" s="10" t="s">
        <v>228</v>
      </c>
      <c r="E19" s="10" t="s">
        <v>301</v>
      </c>
      <c r="F19" s="10" t="s">
        <v>304</v>
      </c>
      <c r="G19" s="10" t="s">
        <v>240</v>
      </c>
      <c r="H19" s="59">
        <v>2</v>
      </c>
      <c r="I19" s="66"/>
      <c r="J19" s="59">
        <v>2</v>
      </c>
      <c r="K19" s="66"/>
      <c r="L19" s="66"/>
      <c r="M19" s="15"/>
    </row>
    <row r="20" ht="28" customHeight="1" spans="1:13">
      <c r="A20" s="15"/>
      <c r="B20" s="39" t="s">
        <v>300</v>
      </c>
      <c r="C20" s="10" t="s">
        <v>285</v>
      </c>
      <c r="D20" s="10" t="s">
        <v>228</v>
      </c>
      <c r="E20" s="10" t="s">
        <v>301</v>
      </c>
      <c r="F20" s="10" t="s">
        <v>305</v>
      </c>
      <c r="G20" s="10" t="s">
        <v>240</v>
      </c>
      <c r="H20" s="59">
        <v>1.5</v>
      </c>
      <c r="I20" s="66"/>
      <c r="J20" s="59">
        <v>1.5</v>
      </c>
      <c r="K20" s="66"/>
      <c r="L20" s="66"/>
      <c r="M20" s="15"/>
    </row>
    <row r="21" ht="28" customHeight="1" spans="1:13">
      <c r="A21" s="15"/>
      <c r="B21" s="39" t="s">
        <v>300</v>
      </c>
      <c r="C21" s="10" t="s">
        <v>285</v>
      </c>
      <c r="D21" s="10" t="s">
        <v>228</v>
      </c>
      <c r="E21" s="10" t="s">
        <v>301</v>
      </c>
      <c r="F21" s="10" t="s">
        <v>306</v>
      </c>
      <c r="G21" s="10" t="s">
        <v>240</v>
      </c>
      <c r="H21" s="59">
        <v>1</v>
      </c>
      <c r="I21" s="66"/>
      <c r="J21" s="59">
        <v>1</v>
      </c>
      <c r="K21" s="66"/>
      <c r="L21" s="66"/>
      <c r="M21" s="15"/>
    </row>
    <row r="22" ht="28" customHeight="1" spans="1:13">
      <c r="A22" s="15"/>
      <c r="B22" s="39" t="s">
        <v>300</v>
      </c>
      <c r="C22" s="10" t="s">
        <v>285</v>
      </c>
      <c r="D22" s="10" t="s">
        <v>228</v>
      </c>
      <c r="E22" s="10" t="s">
        <v>301</v>
      </c>
      <c r="F22" s="10" t="s">
        <v>307</v>
      </c>
      <c r="G22" s="10" t="s">
        <v>240</v>
      </c>
      <c r="H22" s="59">
        <v>1.5</v>
      </c>
      <c r="I22" s="66"/>
      <c r="J22" s="59">
        <v>1.5</v>
      </c>
      <c r="K22" s="66"/>
      <c r="L22" s="66"/>
      <c r="M22" s="15"/>
    </row>
    <row r="23" ht="28" customHeight="1" spans="1:13">
      <c r="A23" s="15"/>
      <c r="B23" s="39" t="s">
        <v>300</v>
      </c>
      <c r="C23" s="10" t="s">
        <v>285</v>
      </c>
      <c r="D23" s="10" t="s">
        <v>228</v>
      </c>
      <c r="E23" s="10" t="s">
        <v>301</v>
      </c>
      <c r="F23" s="10" t="s">
        <v>308</v>
      </c>
      <c r="G23" s="10" t="s">
        <v>240</v>
      </c>
      <c r="H23" s="59">
        <v>2</v>
      </c>
      <c r="I23" s="66"/>
      <c r="J23" s="59">
        <v>2</v>
      </c>
      <c r="K23" s="66"/>
      <c r="L23" s="66"/>
      <c r="M23" s="15"/>
    </row>
    <row r="24" ht="28" customHeight="1" spans="1:13">
      <c r="A24" s="15"/>
      <c r="B24" s="39" t="s">
        <v>300</v>
      </c>
      <c r="C24" s="10" t="s">
        <v>285</v>
      </c>
      <c r="D24" s="10" t="s">
        <v>228</v>
      </c>
      <c r="E24" s="10" t="s">
        <v>301</v>
      </c>
      <c r="F24" s="10" t="s">
        <v>309</v>
      </c>
      <c r="G24" s="10" t="s">
        <v>240</v>
      </c>
      <c r="H24" s="59">
        <v>11.7</v>
      </c>
      <c r="I24" s="66"/>
      <c r="J24" s="59">
        <v>11.7</v>
      </c>
      <c r="K24" s="66"/>
      <c r="L24" s="66"/>
      <c r="M24" s="15"/>
    </row>
    <row r="25" ht="32" customHeight="1" spans="1:13">
      <c r="A25" s="15"/>
      <c r="B25" s="39" t="s">
        <v>300</v>
      </c>
      <c r="C25" s="10" t="s">
        <v>286</v>
      </c>
      <c r="D25" s="10" t="s">
        <v>228</v>
      </c>
      <c r="E25" s="10" t="s">
        <v>299</v>
      </c>
      <c r="F25" s="10" t="s">
        <v>259</v>
      </c>
      <c r="G25" s="10" t="s">
        <v>260</v>
      </c>
      <c r="H25" s="59">
        <v>202.8</v>
      </c>
      <c r="I25" s="66"/>
      <c r="J25" s="59">
        <v>202.8</v>
      </c>
      <c r="K25" s="66"/>
      <c r="L25" s="66"/>
      <c r="M25" s="15"/>
    </row>
    <row r="26" ht="32" customHeight="1" spans="1:13">
      <c r="A26" s="15"/>
      <c r="B26" s="39" t="s">
        <v>300</v>
      </c>
      <c r="C26" s="10" t="s">
        <v>287</v>
      </c>
      <c r="D26" s="10" t="s">
        <v>228</v>
      </c>
      <c r="E26" s="10" t="s">
        <v>310</v>
      </c>
      <c r="F26" s="10" t="s">
        <v>256</v>
      </c>
      <c r="G26" s="10" t="s">
        <v>254</v>
      </c>
      <c r="H26" s="59">
        <v>81</v>
      </c>
      <c r="I26" s="66"/>
      <c r="J26" s="59">
        <v>81</v>
      </c>
      <c r="K26" s="66"/>
      <c r="L26" s="66"/>
      <c r="M26" s="15"/>
    </row>
    <row r="27" ht="32" customHeight="1" spans="1:13">
      <c r="A27" s="15"/>
      <c r="B27" s="39" t="s">
        <v>300</v>
      </c>
      <c r="C27" s="10" t="s">
        <v>288</v>
      </c>
      <c r="D27" s="10" t="s">
        <v>228</v>
      </c>
      <c r="E27" s="10" t="s">
        <v>299</v>
      </c>
      <c r="F27" s="10" t="s">
        <v>259</v>
      </c>
      <c r="G27" s="10" t="s">
        <v>260</v>
      </c>
      <c r="H27" s="59">
        <v>678.68</v>
      </c>
      <c r="I27" s="66"/>
      <c r="J27" s="59">
        <v>678.68</v>
      </c>
      <c r="K27" s="66"/>
      <c r="L27" s="66"/>
      <c r="M27" s="15"/>
    </row>
    <row r="28" ht="28" customHeight="1" spans="1:13">
      <c r="A28" s="15"/>
      <c r="B28" s="39" t="s">
        <v>300</v>
      </c>
      <c r="C28" s="10" t="s">
        <v>289</v>
      </c>
      <c r="D28" s="10" t="s">
        <v>228</v>
      </c>
      <c r="E28" s="10" t="s">
        <v>301</v>
      </c>
      <c r="F28" s="10" t="s">
        <v>311</v>
      </c>
      <c r="G28" s="10" t="s">
        <v>240</v>
      </c>
      <c r="H28" s="59">
        <v>99.35</v>
      </c>
      <c r="I28" s="66"/>
      <c r="J28" s="59">
        <v>99.35</v>
      </c>
      <c r="K28" s="66"/>
      <c r="L28" s="66"/>
      <c r="M28" s="15"/>
    </row>
    <row r="29" ht="8.5" customHeight="1" spans="1:13">
      <c r="A29" s="60"/>
      <c r="B29" s="61"/>
      <c r="C29" s="61"/>
      <c r="D29" s="61"/>
      <c r="E29" s="61"/>
      <c r="F29" s="61"/>
      <c r="G29" s="61"/>
      <c r="H29" s="61"/>
      <c r="I29" s="61"/>
      <c r="J29" s="61"/>
      <c r="K29" s="61"/>
      <c r="L29" s="61"/>
      <c r="M29" s="67"/>
    </row>
  </sheetData>
  <mergeCells count="11">
    <mergeCell ref="B2:L2"/>
    <mergeCell ref="B3:D3"/>
    <mergeCell ref="K3:L3"/>
    <mergeCell ref="H4:L4"/>
    <mergeCell ref="A8:A28"/>
    <mergeCell ref="B4:B5"/>
    <mergeCell ref="C4:C5"/>
    <mergeCell ref="D4:D5"/>
    <mergeCell ref="E4:E5"/>
    <mergeCell ref="F4:F5"/>
    <mergeCell ref="G4:G5"/>
  </mergeCells>
  <pageMargins left="0.511805555555556" right="0.55" top="0.26875" bottom="0.26875" header="0" footer="0"/>
  <pageSetup paperSize="8" scale="7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selection activeCell="A1" sqref="A1"/>
    </sheetView>
  </sheetViews>
  <sheetFormatPr defaultColWidth="10" defaultRowHeight="13.5"/>
  <cols>
    <col min="1" max="1" width="1.53333333333333" customWidth="1"/>
    <col min="2" max="2" width="47.475" customWidth="1"/>
    <col min="3" max="3" width="15.3833333333333" customWidth="1"/>
    <col min="4" max="4" width="20.05" customWidth="1"/>
    <col min="5" max="5" width="24.3916666666667" customWidth="1"/>
    <col min="6" max="6" width="20.5166666666667" customWidth="1"/>
    <col min="7" max="8" width="15.3833333333333" customWidth="1"/>
    <col min="9" max="9" width="27.5416666666667" customWidth="1"/>
    <col min="10" max="10" width="1.53333333333333" customWidth="1"/>
  </cols>
  <sheetData>
    <row r="1" ht="14.3" customHeight="1" spans="1:10">
      <c r="A1" s="19"/>
      <c r="B1" s="20" t="s">
        <v>312</v>
      </c>
      <c r="C1" s="19"/>
      <c r="E1" s="19"/>
      <c r="F1" s="19"/>
      <c r="G1" s="19"/>
      <c r="I1" s="19"/>
      <c r="J1" s="15"/>
    </row>
    <row r="2" ht="19.9" customHeight="1" spans="1:10">
      <c r="A2" s="5"/>
      <c r="B2" s="5" t="s">
        <v>313</v>
      </c>
      <c r="C2" s="5"/>
      <c r="D2" s="5"/>
      <c r="E2" s="5"/>
      <c r="F2" s="5"/>
      <c r="G2" s="5"/>
      <c r="H2" s="5"/>
      <c r="I2" s="5"/>
      <c r="J2" s="15" t="s">
        <v>3</v>
      </c>
    </row>
    <row r="3" ht="17.05" customHeight="1" spans="1:10">
      <c r="A3" s="21"/>
      <c r="B3" s="7"/>
      <c r="C3" s="7"/>
      <c r="D3" s="7"/>
      <c r="E3" s="7"/>
      <c r="F3" s="7"/>
      <c r="I3" s="13" t="s">
        <v>5</v>
      </c>
      <c r="J3" s="15"/>
    </row>
    <row r="4" ht="21.35" customHeight="1" spans="1:10">
      <c r="A4" s="8"/>
      <c r="B4" s="9" t="s">
        <v>314</v>
      </c>
      <c r="C4" s="9" t="s">
        <v>315</v>
      </c>
      <c r="D4" s="9"/>
      <c r="E4" s="9"/>
      <c r="F4" s="9" t="s">
        <v>316</v>
      </c>
      <c r="G4" s="9" t="s">
        <v>317</v>
      </c>
      <c r="H4" s="9" t="s">
        <v>318</v>
      </c>
      <c r="I4" s="9" t="s">
        <v>319</v>
      </c>
      <c r="J4" s="15"/>
    </row>
    <row r="5" ht="21.35" customHeight="1" spans="2:10">
      <c r="B5" s="9"/>
      <c r="C5" s="9" t="s">
        <v>320</v>
      </c>
      <c r="D5" s="9" t="s">
        <v>321</v>
      </c>
      <c r="E5" s="9" t="s">
        <v>322</v>
      </c>
      <c r="F5" s="9"/>
      <c r="G5" s="9"/>
      <c r="H5" s="9"/>
      <c r="I5" s="9"/>
      <c r="J5" s="43"/>
    </row>
    <row r="6" ht="19.9" customHeight="1" spans="1:10">
      <c r="A6" s="22"/>
      <c r="B6" s="23" t="s">
        <v>65</v>
      </c>
      <c r="C6" s="26"/>
      <c r="D6" s="26"/>
      <c r="E6" s="26"/>
      <c r="F6" s="26"/>
      <c r="G6" s="11"/>
      <c r="H6" s="26"/>
      <c r="I6" s="26"/>
      <c r="J6" s="27"/>
    </row>
    <row r="7" ht="34.15" customHeight="1" spans="1:10">
      <c r="A7" s="8"/>
      <c r="B7" s="10" t="s">
        <v>35</v>
      </c>
      <c r="C7" s="10"/>
      <c r="D7" s="10"/>
      <c r="E7" s="10"/>
      <c r="F7" s="10"/>
      <c r="G7" s="45"/>
      <c r="H7" s="10"/>
      <c r="I7" s="10"/>
      <c r="J7" s="15"/>
    </row>
    <row r="8" ht="34.15" customHeight="1" spans="1:10">
      <c r="A8" s="8"/>
      <c r="B8" s="39" t="s">
        <v>35</v>
      </c>
      <c r="C8" s="10" t="s">
        <v>35</v>
      </c>
      <c r="D8" s="10" t="s">
        <v>35</v>
      </c>
      <c r="E8" s="10" t="s">
        <v>35</v>
      </c>
      <c r="F8" s="10" t="s">
        <v>35</v>
      </c>
      <c r="G8" s="45"/>
      <c r="H8" s="10"/>
      <c r="I8" s="10" t="s">
        <v>35</v>
      </c>
      <c r="J8" s="15"/>
    </row>
    <row r="9" ht="8.5" customHeight="1" spans="1:10">
      <c r="A9" s="17"/>
      <c r="B9" s="17"/>
      <c r="C9" s="17"/>
      <c r="D9" s="17"/>
      <c r="E9" s="17"/>
      <c r="F9" s="17"/>
      <c r="G9" s="17"/>
      <c r="H9" s="17"/>
      <c r="I9" s="17"/>
      <c r="J9" s="31"/>
    </row>
  </sheetData>
  <mergeCells count="7">
    <mergeCell ref="B2:I2"/>
    <mergeCell ref="C4:E4"/>
    <mergeCell ref="B4:B5"/>
    <mergeCell ref="F4:F5"/>
    <mergeCell ref="G4:G5"/>
    <mergeCell ref="H4:H5"/>
    <mergeCell ref="I4:I5"/>
  </mergeCells>
  <pageMargins left="0.75" right="0.75" top="0.26875" bottom="0.26875" header="0" footer="0"/>
  <pageSetup paperSize="8" scale="7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workbookViewId="0">
      <selection activeCell="A1" sqref="A1"/>
    </sheetView>
  </sheetViews>
  <sheetFormatPr defaultColWidth="10" defaultRowHeight="13.5" outlineLevelRow="7"/>
  <cols>
    <col min="1" max="1" width="1.53333333333333" customWidth="1"/>
    <col min="2" max="2" width="48.35" customWidth="1"/>
    <col min="3" max="3" width="23.0833333333333" customWidth="1"/>
    <col min="4" max="4" width="7.78333333333333" customWidth="1"/>
    <col min="5" max="5" width="16.4083333333333" customWidth="1"/>
    <col min="6" max="9" width="15.3833333333333" customWidth="1"/>
    <col min="10" max="10" width="28.15" customWidth="1"/>
    <col min="11" max="11" width="1.53333333333333" customWidth="1"/>
  </cols>
  <sheetData>
    <row r="1" ht="14.3" customHeight="1" spans="1:11">
      <c r="A1" s="19"/>
      <c r="B1" s="20" t="s">
        <v>323</v>
      </c>
      <c r="C1" s="20"/>
      <c r="D1" s="32"/>
      <c r="E1" s="20"/>
      <c r="F1" s="20"/>
      <c r="G1" s="19"/>
      <c r="I1" s="19"/>
      <c r="J1" s="19"/>
      <c r="K1" s="15"/>
    </row>
    <row r="2" ht="19.9" customHeight="1" spans="1:11">
      <c r="A2" s="5"/>
      <c r="B2" s="5" t="s">
        <v>324</v>
      </c>
      <c r="C2" s="5"/>
      <c r="D2" s="5"/>
      <c r="E2" s="5"/>
      <c r="F2" s="5"/>
      <c r="G2" s="5"/>
      <c r="H2" s="5"/>
      <c r="I2" s="5"/>
      <c r="J2" s="5"/>
      <c r="K2" s="15" t="s">
        <v>3</v>
      </c>
    </row>
    <row r="3" ht="17.05" customHeight="1" spans="1:11">
      <c r="A3" s="21"/>
      <c r="B3" s="7"/>
      <c r="C3" s="7"/>
      <c r="D3" s="7"/>
      <c r="E3" s="7"/>
      <c r="F3" s="7"/>
      <c r="G3" s="7"/>
      <c r="H3" s="7"/>
      <c r="I3" s="7"/>
      <c r="J3" s="13" t="s">
        <v>5</v>
      </c>
      <c r="K3" s="15"/>
    </row>
    <row r="4" ht="40.4" customHeight="1" spans="1:11">
      <c r="A4" s="8"/>
      <c r="B4" s="9" t="s">
        <v>314</v>
      </c>
      <c r="C4" s="9" t="s">
        <v>325</v>
      </c>
      <c r="D4" s="9" t="s">
        <v>326</v>
      </c>
      <c r="E4" s="9" t="s">
        <v>327</v>
      </c>
      <c r="F4" s="9" t="s">
        <v>328</v>
      </c>
      <c r="G4" s="9" t="s">
        <v>329</v>
      </c>
      <c r="H4" s="9" t="s">
        <v>330</v>
      </c>
      <c r="I4" s="9" t="s">
        <v>331</v>
      </c>
      <c r="J4" s="9" t="s">
        <v>332</v>
      </c>
      <c r="K4" s="15"/>
    </row>
    <row r="5" ht="19.9" customHeight="1" spans="1:11">
      <c r="A5" s="33"/>
      <c r="B5" s="23" t="s">
        <v>65</v>
      </c>
      <c r="C5" s="23"/>
      <c r="D5" s="34"/>
      <c r="E5" s="35"/>
      <c r="F5" s="26"/>
      <c r="G5" s="26"/>
      <c r="H5" s="26"/>
      <c r="I5" s="26"/>
      <c r="J5" s="26"/>
      <c r="K5" s="42"/>
    </row>
    <row r="6" ht="34.15" customHeight="1" spans="1:11">
      <c r="A6" s="36"/>
      <c r="B6" s="10" t="s">
        <v>35</v>
      </c>
      <c r="C6" s="37"/>
      <c r="D6" s="38"/>
      <c r="E6" s="11"/>
      <c r="F6" s="16"/>
      <c r="G6" s="16"/>
      <c r="H6" s="16"/>
      <c r="I6" s="16"/>
      <c r="J6" s="16"/>
      <c r="K6" s="43"/>
    </row>
    <row r="7" ht="34.15" customHeight="1" spans="1:11">
      <c r="A7" s="8"/>
      <c r="B7" s="39" t="s">
        <v>35</v>
      </c>
      <c r="C7" s="10" t="s">
        <v>35</v>
      </c>
      <c r="D7" s="37"/>
      <c r="E7" s="11"/>
      <c r="F7" s="40" t="s">
        <v>35</v>
      </c>
      <c r="G7" s="40" t="s">
        <v>35</v>
      </c>
      <c r="H7" s="40" t="s">
        <v>35</v>
      </c>
      <c r="I7" s="40" t="s">
        <v>35</v>
      </c>
      <c r="J7" s="10"/>
      <c r="K7" s="44"/>
    </row>
    <row r="8" ht="8.5" customHeight="1" spans="1:11">
      <c r="A8" s="17"/>
      <c r="B8" s="17"/>
      <c r="C8" s="17"/>
      <c r="D8" s="41"/>
      <c r="E8" s="17"/>
      <c r="F8" s="17"/>
      <c r="G8" s="17"/>
      <c r="H8" s="17"/>
      <c r="I8" s="17"/>
      <c r="J8" s="17"/>
      <c r="K8" s="31"/>
    </row>
  </sheetData>
  <mergeCells count="2">
    <mergeCell ref="B2:J2"/>
    <mergeCell ref="B3:F3"/>
  </mergeCells>
  <pageMargins left="0.75" right="0.75" top="0.26875" bottom="0.26875" header="0" footer="0"/>
  <pageSetup paperSize="8" scale="7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1" sqref="A1"/>
    </sheetView>
  </sheetViews>
  <sheetFormatPr defaultColWidth="10" defaultRowHeight="13.5" outlineLevelRow="7" outlineLevelCol="7"/>
  <cols>
    <col min="1" max="1" width="1.53333333333333" customWidth="1"/>
    <col min="2" max="2" width="48.725" customWidth="1"/>
    <col min="3" max="3" width="23.25" customWidth="1"/>
    <col min="4" max="6" width="16.4083333333333" customWidth="1"/>
    <col min="7" max="7" width="31.6666666666667" customWidth="1"/>
    <col min="8" max="8" width="1.53333333333333" customWidth="1"/>
  </cols>
  <sheetData>
    <row r="1" ht="14.3" customHeight="1" spans="1:8">
      <c r="A1" s="19"/>
      <c r="B1" s="20" t="s">
        <v>333</v>
      </c>
      <c r="C1" s="20"/>
      <c r="D1" s="20"/>
      <c r="E1" s="20"/>
      <c r="F1" s="20"/>
      <c r="G1" s="19"/>
      <c r="H1" s="15"/>
    </row>
    <row r="2" ht="19.9" customHeight="1" spans="1:8">
      <c r="A2" s="5"/>
      <c r="B2" s="5" t="s">
        <v>334</v>
      </c>
      <c r="C2" s="5"/>
      <c r="D2" s="5"/>
      <c r="E2" s="5"/>
      <c r="F2" s="5"/>
      <c r="G2" s="5"/>
      <c r="H2" s="15" t="s">
        <v>3</v>
      </c>
    </row>
    <row r="3" ht="17.05" customHeight="1" spans="1:8">
      <c r="A3" s="21"/>
      <c r="B3" s="7"/>
      <c r="C3" s="7"/>
      <c r="D3" s="7"/>
      <c r="E3" s="7"/>
      <c r="F3" s="7"/>
      <c r="G3" s="13" t="s">
        <v>5</v>
      </c>
      <c r="H3" s="15"/>
    </row>
    <row r="4" ht="40.4" customHeight="1" spans="1:8">
      <c r="A4" s="8"/>
      <c r="B4" s="9" t="s">
        <v>314</v>
      </c>
      <c r="C4" s="9" t="s">
        <v>335</v>
      </c>
      <c r="D4" s="9" t="s">
        <v>336</v>
      </c>
      <c r="E4" s="9" t="s">
        <v>337</v>
      </c>
      <c r="F4" s="9" t="s">
        <v>338</v>
      </c>
      <c r="G4" s="9" t="s">
        <v>339</v>
      </c>
      <c r="H4" s="15"/>
    </row>
    <row r="5" ht="19.9" customHeight="1" spans="1:8">
      <c r="A5" s="22"/>
      <c r="B5" s="23" t="s">
        <v>65</v>
      </c>
      <c r="C5" s="23"/>
      <c r="D5" s="24"/>
      <c r="E5" s="25"/>
      <c r="F5" s="24"/>
      <c r="G5" s="26"/>
      <c r="H5" s="27"/>
    </row>
    <row r="6" ht="19.9" customHeight="1" spans="1:8">
      <c r="A6" s="8"/>
      <c r="B6" s="16"/>
      <c r="C6" s="16"/>
      <c r="D6" s="28"/>
      <c r="E6" s="29"/>
      <c r="F6" s="28"/>
      <c r="G6" s="16"/>
      <c r="H6" s="15"/>
    </row>
    <row r="7" ht="19.9" customHeight="1" spans="1:8">
      <c r="A7" s="8"/>
      <c r="B7" s="30"/>
      <c r="C7" s="16"/>
      <c r="D7" s="11"/>
      <c r="E7" s="11"/>
      <c r="F7" s="11"/>
      <c r="G7" s="16"/>
      <c r="H7" s="15"/>
    </row>
    <row r="8" ht="8.5" customHeight="1" spans="1:8">
      <c r="A8" s="17"/>
      <c r="B8" s="17"/>
      <c r="C8" s="17"/>
      <c r="D8" s="17"/>
      <c r="E8" s="17"/>
      <c r="F8" s="17"/>
      <c r="G8" s="17"/>
      <c r="H8" s="31"/>
    </row>
  </sheetData>
  <mergeCells count="2">
    <mergeCell ref="B2:G2"/>
    <mergeCell ref="B3:F3"/>
  </mergeCells>
  <pageMargins left="0.75" right="0.75" top="0.26875" bottom="0.26875" header="0" footer="0"/>
  <pageSetup paperSize="8" scale="8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7"/>
  <sheetViews>
    <sheetView tabSelected="1" workbookViewId="0">
      <selection activeCell="E11" sqref="E11:E18"/>
    </sheetView>
  </sheetViews>
  <sheetFormatPr defaultColWidth="10" defaultRowHeight="13.5"/>
  <cols>
    <col min="1" max="1" width="1.53333333333333" customWidth="1"/>
    <col min="2" max="2" width="27.8083333333333" customWidth="1"/>
    <col min="3" max="3" width="25.4333333333333" customWidth="1"/>
    <col min="4" max="4" width="16.4083333333333" customWidth="1"/>
    <col min="5" max="5" width="23.8" customWidth="1"/>
    <col min="6" max="8" width="15.3833333333333" customWidth="1"/>
    <col min="9" max="9" width="13.65" customWidth="1"/>
    <col min="10" max="11" width="10.2583333333333" customWidth="1"/>
    <col min="12" max="12" width="7.00833333333333" customWidth="1"/>
    <col min="13" max="13" width="1.53333333333333" customWidth="1"/>
    <col min="14" max="14" width="9.76666666666667" customWidth="1"/>
  </cols>
  <sheetData>
    <row r="1" ht="14.3" customHeight="1" spans="1:13">
      <c r="A1" s="1"/>
      <c r="B1" s="2" t="s">
        <v>340</v>
      </c>
      <c r="C1" s="2"/>
      <c r="D1" s="2"/>
      <c r="E1" s="2"/>
      <c r="F1" s="3"/>
      <c r="G1" s="3"/>
      <c r="H1" s="3"/>
      <c r="I1" s="3"/>
      <c r="J1" s="3"/>
      <c r="K1" s="3"/>
      <c r="L1" s="3"/>
      <c r="M1" s="12"/>
    </row>
    <row r="2" ht="19.9" customHeight="1" spans="1:13">
      <c r="A2" s="4"/>
      <c r="B2" s="5" t="s">
        <v>341</v>
      </c>
      <c r="C2" s="5"/>
      <c r="D2" s="5"/>
      <c r="E2" s="5"/>
      <c r="F2" s="5"/>
      <c r="G2" s="5"/>
      <c r="H2" s="5"/>
      <c r="I2" s="5"/>
      <c r="J2" s="5"/>
      <c r="K2" s="5"/>
      <c r="L2" s="5"/>
      <c r="M2" s="8" t="s">
        <v>3</v>
      </c>
    </row>
    <row r="3" ht="17.05" customHeight="1" spans="1:13">
      <c r="A3" s="6"/>
      <c r="B3" s="7"/>
      <c r="C3" s="7"/>
      <c r="D3" s="7"/>
      <c r="E3" s="7"/>
      <c r="F3" s="7"/>
      <c r="G3" s="7"/>
      <c r="H3" s="7"/>
      <c r="I3" s="7"/>
      <c r="J3" s="13"/>
      <c r="K3" s="13" t="s">
        <v>5</v>
      </c>
      <c r="L3" s="13"/>
      <c r="M3" s="14"/>
    </row>
    <row r="4" ht="21.35" customHeight="1" spans="1:13">
      <c r="A4" s="8"/>
      <c r="B4" s="9" t="s">
        <v>264</v>
      </c>
      <c r="C4" s="9" t="s">
        <v>194</v>
      </c>
      <c r="D4" s="9" t="s">
        <v>9</v>
      </c>
      <c r="E4" s="9" t="s">
        <v>342</v>
      </c>
      <c r="F4" s="9" t="s">
        <v>343</v>
      </c>
      <c r="G4" s="9" t="s">
        <v>344</v>
      </c>
      <c r="H4" s="9" t="s">
        <v>345</v>
      </c>
      <c r="I4" s="9" t="s">
        <v>346</v>
      </c>
      <c r="J4" s="9" t="s">
        <v>347</v>
      </c>
      <c r="K4" s="9" t="s">
        <v>348</v>
      </c>
      <c r="L4" s="9" t="s">
        <v>349</v>
      </c>
      <c r="M4" s="15"/>
    </row>
    <row r="5" ht="27" customHeight="1" spans="1:13">
      <c r="A5" s="8"/>
      <c r="B5" s="10" t="s">
        <v>350</v>
      </c>
      <c r="C5" s="10" t="s">
        <v>211</v>
      </c>
      <c r="D5" s="11" t="s">
        <v>351</v>
      </c>
      <c r="E5" s="10" t="s">
        <v>352</v>
      </c>
      <c r="F5" s="10" t="s">
        <v>353</v>
      </c>
      <c r="G5" s="10" t="s">
        <v>354</v>
      </c>
      <c r="H5" s="10" t="s">
        <v>355</v>
      </c>
      <c r="I5" s="16" t="s">
        <v>356</v>
      </c>
      <c r="J5" s="16" t="s">
        <v>357</v>
      </c>
      <c r="K5" s="16" t="s">
        <v>358</v>
      </c>
      <c r="L5" s="16" t="s">
        <v>359</v>
      </c>
      <c r="M5" s="15"/>
    </row>
    <row r="6" ht="27" customHeight="1" spans="1:13">
      <c r="A6" s="8"/>
      <c r="B6" s="10"/>
      <c r="C6" s="10"/>
      <c r="D6" s="11"/>
      <c r="E6" s="10"/>
      <c r="F6" s="10" t="s">
        <v>360</v>
      </c>
      <c r="G6" s="10" t="s">
        <v>361</v>
      </c>
      <c r="H6" s="10" t="s">
        <v>362</v>
      </c>
      <c r="I6" s="16" t="s">
        <v>356</v>
      </c>
      <c r="J6" s="16" t="s">
        <v>357</v>
      </c>
      <c r="K6" s="16" t="s">
        <v>358</v>
      </c>
      <c r="L6" s="16" t="s">
        <v>363</v>
      </c>
      <c r="M6" s="15"/>
    </row>
    <row r="7" ht="27" customHeight="1" spans="1:13">
      <c r="A7" s="8"/>
      <c r="B7" s="10" t="s">
        <v>364</v>
      </c>
      <c r="C7" s="10" t="s">
        <v>211</v>
      </c>
      <c r="D7" s="11" t="s">
        <v>365</v>
      </c>
      <c r="E7" s="10" t="s">
        <v>352</v>
      </c>
      <c r="F7" s="10" t="s">
        <v>353</v>
      </c>
      <c r="G7" s="10" t="s">
        <v>354</v>
      </c>
      <c r="H7" s="10" t="s">
        <v>355</v>
      </c>
      <c r="I7" s="16" t="s">
        <v>356</v>
      </c>
      <c r="J7" s="16" t="s">
        <v>357</v>
      </c>
      <c r="K7" s="16" t="s">
        <v>358</v>
      </c>
      <c r="L7" s="16" t="s">
        <v>359</v>
      </c>
      <c r="M7" s="15"/>
    </row>
    <row r="8" ht="27" customHeight="1" spans="1:13">
      <c r="A8" s="8"/>
      <c r="B8" s="10"/>
      <c r="C8" s="10"/>
      <c r="D8" s="11"/>
      <c r="E8" s="10"/>
      <c r="F8" s="10" t="s">
        <v>360</v>
      </c>
      <c r="G8" s="10" t="s">
        <v>361</v>
      </c>
      <c r="H8" s="10" t="s">
        <v>362</v>
      </c>
      <c r="I8" s="16" t="s">
        <v>356</v>
      </c>
      <c r="J8" s="16" t="s">
        <v>357</v>
      </c>
      <c r="K8" s="16" t="s">
        <v>358</v>
      </c>
      <c r="L8" s="16" t="s">
        <v>363</v>
      </c>
      <c r="M8" s="15"/>
    </row>
    <row r="9" ht="27" customHeight="1" spans="1:13">
      <c r="A9" s="8"/>
      <c r="B9" s="10" t="s">
        <v>366</v>
      </c>
      <c r="C9" s="10" t="s">
        <v>211</v>
      </c>
      <c r="D9" s="11" t="s">
        <v>367</v>
      </c>
      <c r="E9" s="10" t="s">
        <v>352</v>
      </c>
      <c r="F9" s="10" t="s">
        <v>360</v>
      </c>
      <c r="G9" s="10" t="s">
        <v>361</v>
      </c>
      <c r="H9" s="10" t="s">
        <v>362</v>
      </c>
      <c r="I9" s="16" t="s">
        <v>356</v>
      </c>
      <c r="J9" s="16" t="s">
        <v>357</v>
      </c>
      <c r="K9" s="16" t="s">
        <v>358</v>
      </c>
      <c r="L9" s="16" t="s">
        <v>363</v>
      </c>
      <c r="M9" s="15"/>
    </row>
    <row r="10" ht="27" customHeight="1" spans="1:13">
      <c r="A10" s="8"/>
      <c r="B10" s="10"/>
      <c r="C10" s="10"/>
      <c r="D10" s="11"/>
      <c r="E10" s="10"/>
      <c r="F10" s="10" t="s">
        <v>353</v>
      </c>
      <c r="G10" s="10" t="s">
        <v>354</v>
      </c>
      <c r="H10" s="10" t="s">
        <v>355</v>
      </c>
      <c r="I10" s="16" t="s">
        <v>356</v>
      </c>
      <c r="J10" s="16" t="s">
        <v>357</v>
      </c>
      <c r="K10" s="16" t="s">
        <v>358</v>
      </c>
      <c r="L10" s="16" t="s">
        <v>359</v>
      </c>
      <c r="M10" s="15"/>
    </row>
    <row r="11" ht="19.9" customHeight="1" spans="1:13">
      <c r="A11" s="8"/>
      <c r="B11" s="10" t="s">
        <v>368</v>
      </c>
      <c r="C11" s="10" t="s">
        <v>211</v>
      </c>
      <c r="D11" s="11" t="s">
        <v>369</v>
      </c>
      <c r="E11" s="10" t="s">
        <v>370</v>
      </c>
      <c r="F11" s="10" t="s">
        <v>353</v>
      </c>
      <c r="G11" s="10" t="s">
        <v>371</v>
      </c>
      <c r="H11" s="10" t="s">
        <v>372</v>
      </c>
      <c r="I11" s="16" t="s">
        <v>373</v>
      </c>
      <c r="J11" s="16" t="s">
        <v>374</v>
      </c>
      <c r="K11" s="16" t="s">
        <v>375</v>
      </c>
      <c r="L11" s="16" t="s">
        <v>376</v>
      </c>
      <c r="M11" s="15"/>
    </row>
    <row r="12" ht="19.9" customHeight="1" spans="1:13">
      <c r="A12" s="8"/>
      <c r="B12" s="10"/>
      <c r="C12" s="10"/>
      <c r="D12" s="11"/>
      <c r="E12" s="10"/>
      <c r="F12" s="10" t="s">
        <v>353</v>
      </c>
      <c r="G12" s="10" t="s">
        <v>354</v>
      </c>
      <c r="H12" s="10" t="s">
        <v>377</v>
      </c>
      <c r="I12" s="16" t="s">
        <v>373</v>
      </c>
      <c r="J12" s="16" t="s">
        <v>378</v>
      </c>
      <c r="K12" s="16" t="s">
        <v>379</v>
      </c>
      <c r="L12" s="16" t="s">
        <v>376</v>
      </c>
      <c r="M12" s="15"/>
    </row>
    <row r="13" ht="27.1" customHeight="1" spans="1:13">
      <c r="A13" s="8"/>
      <c r="B13" s="10"/>
      <c r="C13" s="10"/>
      <c r="D13" s="11"/>
      <c r="E13" s="10"/>
      <c r="F13" s="10" t="s">
        <v>380</v>
      </c>
      <c r="G13" s="10" t="s">
        <v>381</v>
      </c>
      <c r="H13" s="10" t="s">
        <v>382</v>
      </c>
      <c r="I13" s="16" t="s">
        <v>373</v>
      </c>
      <c r="J13" s="16" t="s">
        <v>383</v>
      </c>
      <c r="K13" s="16" t="s">
        <v>358</v>
      </c>
      <c r="L13" s="16" t="s">
        <v>384</v>
      </c>
      <c r="M13" s="15"/>
    </row>
    <row r="14" ht="27.1" customHeight="1" spans="1:13">
      <c r="A14" s="8"/>
      <c r="B14" s="10"/>
      <c r="C14" s="10"/>
      <c r="D14" s="11"/>
      <c r="E14" s="10"/>
      <c r="F14" s="10" t="s">
        <v>380</v>
      </c>
      <c r="G14" s="10" t="s">
        <v>381</v>
      </c>
      <c r="H14" s="10" t="s">
        <v>385</v>
      </c>
      <c r="I14" s="16" t="s">
        <v>386</v>
      </c>
      <c r="J14" s="16" t="s">
        <v>384</v>
      </c>
      <c r="K14" s="16" t="s">
        <v>358</v>
      </c>
      <c r="L14" s="16" t="s">
        <v>384</v>
      </c>
      <c r="M14" s="15"/>
    </row>
    <row r="15" ht="19.9" customHeight="1" spans="1:13">
      <c r="A15" s="8"/>
      <c r="B15" s="10"/>
      <c r="C15" s="10"/>
      <c r="D15" s="11"/>
      <c r="E15" s="10"/>
      <c r="F15" s="10" t="s">
        <v>353</v>
      </c>
      <c r="G15" s="10" t="s">
        <v>387</v>
      </c>
      <c r="H15" s="10" t="s">
        <v>388</v>
      </c>
      <c r="I15" s="16" t="s">
        <v>389</v>
      </c>
      <c r="J15" s="16" t="s">
        <v>390</v>
      </c>
      <c r="K15" s="16"/>
      <c r="L15" s="16" t="s">
        <v>391</v>
      </c>
      <c r="M15" s="15"/>
    </row>
    <row r="16" ht="27.1" customHeight="1" spans="1:13">
      <c r="A16" s="8"/>
      <c r="B16" s="10"/>
      <c r="C16" s="10"/>
      <c r="D16" s="11"/>
      <c r="E16" s="10"/>
      <c r="F16" s="10" t="s">
        <v>353</v>
      </c>
      <c r="G16" s="10" t="s">
        <v>387</v>
      </c>
      <c r="H16" s="10" t="s">
        <v>392</v>
      </c>
      <c r="I16" s="16" t="s">
        <v>356</v>
      </c>
      <c r="J16" s="16" t="s">
        <v>357</v>
      </c>
      <c r="K16" s="16" t="s">
        <v>358</v>
      </c>
      <c r="L16" s="16" t="s">
        <v>391</v>
      </c>
      <c r="M16" s="15"/>
    </row>
    <row r="17" ht="67.8" customHeight="1" spans="1:13">
      <c r="A17" s="8"/>
      <c r="B17" s="10"/>
      <c r="C17" s="10"/>
      <c r="D17" s="11"/>
      <c r="E17" s="10"/>
      <c r="F17" s="10" t="s">
        <v>360</v>
      </c>
      <c r="G17" s="10" t="s">
        <v>361</v>
      </c>
      <c r="H17" s="10" t="s">
        <v>393</v>
      </c>
      <c r="I17" s="16" t="s">
        <v>389</v>
      </c>
      <c r="J17" s="16" t="s">
        <v>390</v>
      </c>
      <c r="K17" s="16"/>
      <c r="L17" s="16" t="s">
        <v>391</v>
      </c>
      <c r="M17" s="15"/>
    </row>
    <row r="18" ht="54.25" customHeight="1" spans="1:13">
      <c r="A18" s="8"/>
      <c r="B18" s="10"/>
      <c r="C18" s="10"/>
      <c r="D18" s="11"/>
      <c r="E18" s="10"/>
      <c r="F18" s="10" t="s">
        <v>360</v>
      </c>
      <c r="G18" s="10" t="s">
        <v>394</v>
      </c>
      <c r="H18" s="10" t="s">
        <v>395</v>
      </c>
      <c r="I18" s="16" t="s">
        <v>389</v>
      </c>
      <c r="J18" s="16" t="s">
        <v>390</v>
      </c>
      <c r="K18" s="16"/>
      <c r="L18" s="16" t="s">
        <v>391</v>
      </c>
      <c r="M18" s="15"/>
    </row>
    <row r="19" ht="81.4" customHeight="1" spans="1:13">
      <c r="A19" s="8"/>
      <c r="B19" s="10" t="s">
        <v>396</v>
      </c>
      <c r="C19" s="10" t="s">
        <v>211</v>
      </c>
      <c r="D19" s="11" t="s">
        <v>204</v>
      </c>
      <c r="E19" s="10" t="s">
        <v>397</v>
      </c>
      <c r="F19" s="10" t="s">
        <v>360</v>
      </c>
      <c r="G19" s="10" t="s">
        <v>394</v>
      </c>
      <c r="H19" s="10" t="s">
        <v>398</v>
      </c>
      <c r="I19" s="16" t="s">
        <v>389</v>
      </c>
      <c r="J19" s="16" t="s">
        <v>390</v>
      </c>
      <c r="K19" s="16"/>
      <c r="L19" s="16" t="s">
        <v>391</v>
      </c>
      <c r="M19" s="15"/>
    </row>
    <row r="20" ht="27.1" customHeight="1" spans="1:13">
      <c r="A20" s="8"/>
      <c r="B20" s="10"/>
      <c r="C20" s="10"/>
      <c r="D20" s="11"/>
      <c r="E20" s="10"/>
      <c r="F20" s="10" t="s">
        <v>380</v>
      </c>
      <c r="G20" s="10" t="s">
        <v>381</v>
      </c>
      <c r="H20" s="10" t="s">
        <v>399</v>
      </c>
      <c r="I20" s="16" t="s">
        <v>373</v>
      </c>
      <c r="J20" s="16" t="s">
        <v>383</v>
      </c>
      <c r="K20" s="16" t="s">
        <v>358</v>
      </c>
      <c r="L20" s="16" t="s">
        <v>384</v>
      </c>
      <c r="M20" s="15"/>
    </row>
    <row r="21" ht="19.9" customHeight="1" spans="1:13">
      <c r="A21" s="8"/>
      <c r="B21" s="10"/>
      <c r="C21" s="10"/>
      <c r="D21" s="11"/>
      <c r="E21" s="10"/>
      <c r="F21" s="10" t="s">
        <v>353</v>
      </c>
      <c r="G21" s="10" t="s">
        <v>371</v>
      </c>
      <c r="H21" s="10" t="s">
        <v>372</v>
      </c>
      <c r="I21" s="16" t="s">
        <v>373</v>
      </c>
      <c r="J21" s="16" t="s">
        <v>374</v>
      </c>
      <c r="K21" s="16" t="s">
        <v>375</v>
      </c>
      <c r="L21" s="16" t="s">
        <v>391</v>
      </c>
      <c r="M21" s="15"/>
    </row>
    <row r="22" ht="19.9" customHeight="1" spans="1:13">
      <c r="A22" s="8"/>
      <c r="B22" s="10"/>
      <c r="C22" s="10"/>
      <c r="D22" s="11"/>
      <c r="E22" s="10"/>
      <c r="F22" s="10" t="s">
        <v>353</v>
      </c>
      <c r="G22" s="10" t="s">
        <v>387</v>
      </c>
      <c r="H22" s="10" t="s">
        <v>400</v>
      </c>
      <c r="I22" s="16" t="s">
        <v>389</v>
      </c>
      <c r="J22" s="16" t="s">
        <v>390</v>
      </c>
      <c r="K22" s="16"/>
      <c r="L22" s="16" t="s">
        <v>376</v>
      </c>
      <c r="M22" s="15"/>
    </row>
    <row r="23" ht="67.8" customHeight="1" spans="1:13">
      <c r="A23" s="8"/>
      <c r="B23" s="10"/>
      <c r="C23" s="10"/>
      <c r="D23" s="11"/>
      <c r="E23" s="10"/>
      <c r="F23" s="10" t="s">
        <v>360</v>
      </c>
      <c r="G23" s="10" t="s">
        <v>361</v>
      </c>
      <c r="H23" s="10" t="s">
        <v>401</v>
      </c>
      <c r="I23" s="16" t="s">
        <v>389</v>
      </c>
      <c r="J23" s="16" t="s">
        <v>390</v>
      </c>
      <c r="K23" s="16"/>
      <c r="L23" s="16" t="s">
        <v>391</v>
      </c>
      <c r="M23" s="15"/>
    </row>
    <row r="24" ht="27.1" customHeight="1" spans="1:13">
      <c r="A24" s="8"/>
      <c r="B24" s="10"/>
      <c r="C24" s="10"/>
      <c r="D24" s="11"/>
      <c r="E24" s="10"/>
      <c r="F24" s="10" t="s">
        <v>353</v>
      </c>
      <c r="G24" s="10" t="s">
        <v>387</v>
      </c>
      <c r="H24" s="10" t="s">
        <v>392</v>
      </c>
      <c r="I24" s="16" t="s">
        <v>356</v>
      </c>
      <c r="J24" s="16" t="s">
        <v>357</v>
      </c>
      <c r="K24" s="16" t="s">
        <v>358</v>
      </c>
      <c r="L24" s="16" t="s">
        <v>391</v>
      </c>
      <c r="M24" s="15"/>
    </row>
    <row r="25" ht="27.1" customHeight="1" spans="1:13">
      <c r="A25" s="8"/>
      <c r="B25" s="10"/>
      <c r="C25" s="10"/>
      <c r="D25" s="11"/>
      <c r="E25" s="10"/>
      <c r="F25" s="10" t="s">
        <v>380</v>
      </c>
      <c r="G25" s="10" t="s">
        <v>381</v>
      </c>
      <c r="H25" s="10" t="s">
        <v>402</v>
      </c>
      <c r="I25" s="16" t="s">
        <v>386</v>
      </c>
      <c r="J25" s="16" t="s">
        <v>384</v>
      </c>
      <c r="K25" s="16" t="s">
        <v>358</v>
      </c>
      <c r="L25" s="16" t="s">
        <v>384</v>
      </c>
      <c r="M25" s="15"/>
    </row>
    <row r="26" ht="19.9" customHeight="1" spans="1:13">
      <c r="A26" s="8"/>
      <c r="B26" s="10"/>
      <c r="C26" s="10"/>
      <c r="D26" s="11"/>
      <c r="E26" s="10"/>
      <c r="F26" s="10" t="s">
        <v>353</v>
      </c>
      <c r="G26" s="10" t="s">
        <v>354</v>
      </c>
      <c r="H26" s="10" t="s">
        <v>377</v>
      </c>
      <c r="I26" s="16" t="s">
        <v>373</v>
      </c>
      <c r="J26" s="16" t="s">
        <v>403</v>
      </c>
      <c r="K26" s="16" t="s">
        <v>379</v>
      </c>
      <c r="L26" s="16" t="s">
        <v>376</v>
      </c>
      <c r="M26" s="15"/>
    </row>
    <row r="27" ht="27.1" customHeight="1" spans="1:13">
      <c r="A27" s="8"/>
      <c r="B27" s="10" t="s">
        <v>404</v>
      </c>
      <c r="C27" s="10" t="s">
        <v>211</v>
      </c>
      <c r="D27" s="11" t="s">
        <v>405</v>
      </c>
      <c r="E27" s="10" t="s">
        <v>406</v>
      </c>
      <c r="F27" s="10" t="s">
        <v>353</v>
      </c>
      <c r="G27" s="10" t="s">
        <v>387</v>
      </c>
      <c r="H27" s="10" t="s">
        <v>392</v>
      </c>
      <c r="I27" s="16" t="s">
        <v>356</v>
      </c>
      <c r="J27" s="16" t="s">
        <v>357</v>
      </c>
      <c r="K27" s="16" t="s">
        <v>358</v>
      </c>
      <c r="L27" s="16" t="s">
        <v>391</v>
      </c>
      <c r="M27" s="15"/>
    </row>
    <row r="28" ht="19.9" customHeight="1" spans="1:13">
      <c r="A28" s="8"/>
      <c r="B28" s="10"/>
      <c r="C28" s="10"/>
      <c r="D28" s="11"/>
      <c r="E28" s="10"/>
      <c r="F28" s="10" t="s">
        <v>353</v>
      </c>
      <c r="G28" s="10" t="s">
        <v>387</v>
      </c>
      <c r="H28" s="10" t="s">
        <v>400</v>
      </c>
      <c r="I28" s="16" t="s">
        <v>389</v>
      </c>
      <c r="J28" s="16" t="s">
        <v>390</v>
      </c>
      <c r="K28" s="16"/>
      <c r="L28" s="16" t="s">
        <v>391</v>
      </c>
      <c r="M28" s="15"/>
    </row>
    <row r="29" ht="67.8" customHeight="1" spans="1:13">
      <c r="A29" s="8"/>
      <c r="B29" s="10"/>
      <c r="C29" s="10"/>
      <c r="D29" s="11"/>
      <c r="E29" s="10"/>
      <c r="F29" s="10" t="s">
        <v>360</v>
      </c>
      <c r="G29" s="10" t="s">
        <v>394</v>
      </c>
      <c r="H29" s="10" t="s">
        <v>407</v>
      </c>
      <c r="I29" s="16" t="s">
        <v>389</v>
      </c>
      <c r="J29" s="16" t="s">
        <v>390</v>
      </c>
      <c r="K29" s="16"/>
      <c r="L29" s="16" t="s">
        <v>391</v>
      </c>
      <c r="M29" s="15"/>
    </row>
    <row r="30" ht="19.9" customHeight="1" spans="1:13">
      <c r="A30" s="8"/>
      <c r="B30" s="10"/>
      <c r="C30" s="10"/>
      <c r="D30" s="11"/>
      <c r="E30" s="10"/>
      <c r="F30" s="10" t="s">
        <v>353</v>
      </c>
      <c r="G30" s="10" t="s">
        <v>371</v>
      </c>
      <c r="H30" s="10" t="s">
        <v>408</v>
      </c>
      <c r="I30" s="16" t="s">
        <v>373</v>
      </c>
      <c r="J30" s="16" t="s">
        <v>374</v>
      </c>
      <c r="K30" s="16" t="s">
        <v>375</v>
      </c>
      <c r="L30" s="16" t="s">
        <v>376</v>
      </c>
      <c r="M30" s="15"/>
    </row>
    <row r="31" ht="81.4" customHeight="1" spans="1:13">
      <c r="A31" s="8"/>
      <c r="B31" s="10"/>
      <c r="C31" s="10"/>
      <c r="D31" s="11"/>
      <c r="E31" s="10"/>
      <c r="F31" s="10" t="s">
        <v>360</v>
      </c>
      <c r="G31" s="10" t="s">
        <v>361</v>
      </c>
      <c r="H31" s="10" t="s">
        <v>409</v>
      </c>
      <c r="I31" s="16" t="s">
        <v>389</v>
      </c>
      <c r="J31" s="16" t="s">
        <v>390</v>
      </c>
      <c r="K31" s="16"/>
      <c r="L31" s="16" t="s">
        <v>391</v>
      </c>
      <c r="M31" s="15"/>
    </row>
    <row r="32" ht="40.7" customHeight="1" spans="1:13">
      <c r="A32" s="8"/>
      <c r="B32" s="10"/>
      <c r="C32" s="10"/>
      <c r="D32" s="11"/>
      <c r="E32" s="10"/>
      <c r="F32" s="10" t="s">
        <v>353</v>
      </c>
      <c r="G32" s="10" t="s">
        <v>354</v>
      </c>
      <c r="H32" s="10" t="s">
        <v>410</v>
      </c>
      <c r="I32" s="16" t="s">
        <v>373</v>
      </c>
      <c r="J32" s="16" t="s">
        <v>403</v>
      </c>
      <c r="K32" s="16" t="s">
        <v>379</v>
      </c>
      <c r="L32" s="16" t="s">
        <v>376</v>
      </c>
      <c r="M32" s="15"/>
    </row>
    <row r="33" ht="27.1" customHeight="1" spans="1:13">
      <c r="A33" s="8"/>
      <c r="B33" s="10"/>
      <c r="C33" s="10"/>
      <c r="D33" s="11"/>
      <c r="E33" s="10"/>
      <c r="F33" s="10" t="s">
        <v>380</v>
      </c>
      <c r="G33" s="10" t="s">
        <v>381</v>
      </c>
      <c r="H33" s="10" t="s">
        <v>411</v>
      </c>
      <c r="I33" s="16" t="s">
        <v>373</v>
      </c>
      <c r="J33" s="16" t="s">
        <v>412</v>
      </c>
      <c r="K33" s="16" t="s">
        <v>358</v>
      </c>
      <c r="L33" s="16" t="s">
        <v>384</v>
      </c>
      <c r="M33" s="15"/>
    </row>
    <row r="34" ht="27.1" customHeight="1" spans="1:13">
      <c r="A34" s="8"/>
      <c r="B34" s="10"/>
      <c r="C34" s="10"/>
      <c r="D34" s="11"/>
      <c r="E34" s="10"/>
      <c r="F34" s="10" t="s">
        <v>380</v>
      </c>
      <c r="G34" s="10" t="s">
        <v>381</v>
      </c>
      <c r="H34" s="10" t="s">
        <v>413</v>
      </c>
      <c r="I34" s="16" t="s">
        <v>386</v>
      </c>
      <c r="J34" s="16" t="s">
        <v>414</v>
      </c>
      <c r="K34" s="16" t="s">
        <v>358</v>
      </c>
      <c r="L34" s="16" t="s">
        <v>384</v>
      </c>
      <c r="M34" s="15"/>
    </row>
    <row r="35" ht="27.1" customHeight="1" spans="1:13">
      <c r="A35" s="8"/>
      <c r="B35" s="10" t="s">
        <v>415</v>
      </c>
      <c r="C35" s="10" t="s">
        <v>211</v>
      </c>
      <c r="D35" s="11" t="s">
        <v>416</v>
      </c>
      <c r="E35" s="10" t="s">
        <v>417</v>
      </c>
      <c r="F35" s="10" t="s">
        <v>353</v>
      </c>
      <c r="G35" s="10" t="s">
        <v>354</v>
      </c>
      <c r="H35" s="10" t="s">
        <v>418</v>
      </c>
      <c r="I35" s="16" t="s">
        <v>373</v>
      </c>
      <c r="J35" s="16" t="s">
        <v>357</v>
      </c>
      <c r="K35" s="16" t="s">
        <v>379</v>
      </c>
      <c r="L35" s="16" t="s">
        <v>376</v>
      </c>
      <c r="M35" s="15"/>
    </row>
    <row r="36" ht="67.8" customHeight="1" spans="1:13">
      <c r="A36" s="8"/>
      <c r="B36" s="10"/>
      <c r="C36" s="10"/>
      <c r="D36" s="11"/>
      <c r="E36" s="10"/>
      <c r="F36" s="10" t="s">
        <v>360</v>
      </c>
      <c r="G36" s="10" t="s">
        <v>394</v>
      </c>
      <c r="H36" s="10" t="s">
        <v>419</v>
      </c>
      <c r="I36" s="16" t="s">
        <v>389</v>
      </c>
      <c r="J36" s="16" t="s">
        <v>420</v>
      </c>
      <c r="K36" s="16"/>
      <c r="L36" s="16" t="s">
        <v>391</v>
      </c>
      <c r="M36" s="15"/>
    </row>
    <row r="37" ht="27.1" customHeight="1" spans="1:13">
      <c r="A37" s="8"/>
      <c r="B37" s="10"/>
      <c r="C37" s="10"/>
      <c r="D37" s="11"/>
      <c r="E37" s="10"/>
      <c r="F37" s="10" t="s">
        <v>380</v>
      </c>
      <c r="G37" s="10" t="s">
        <v>381</v>
      </c>
      <c r="H37" s="10" t="s">
        <v>399</v>
      </c>
      <c r="I37" s="16" t="s">
        <v>373</v>
      </c>
      <c r="J37" s="16" t="s">
        <v>383</v>
      </c>
      <c r="K37" s="16" t="s">
        <v>358</v>
      </c>
      <c r="L37" s="16" t="s">
        <v>384</v>
      </c>
      <c r="M37" s="15"/>
    </row>
    <row r="38" ht="19.9" customHeight="1" spans="1:13">
      <c r="A38" s="8"/>
      <c r="B38" s="10"/>
      <c r="C38" s="10"/>
      <c r="D38" s="11"/>
      <c r="E38" s="10"/>
      <c r="F38" s="10" t="s">
        <v>353</v>
      </c>
      <c r="G38" s="10" t="s">
        <v>387</v>
      </c>
      <c r="H38" s="10" t="s">
        <v>421</v>
      </c>
      <c r="I38" s="16" t="s">
        <v>356</v>
      </c>
      <c r="J38" s="16" t="s">
        <v>357</v>
      </c>
      <c r="K38" s="16" t="s">
        <v>358</v>
      </c>
      <c r="L38" s="16" t="s">
        <v>391</v>
      </c>
      <c r="M38" s="15"/>
    </row>
    <row r="39" ht="94.95" customHeight="1" spans="1:13">
      <c r="A39" s="8"/>
      <c r="B39" s="10"/>
      <c r="C39" s="10"/>
      <c r="D39" s="11"/>
      <c r="E39" s="10"/>
      <c r="F39" s="10" t="s">
        <v>360</v>
      </c>
      <c r="G39" s="10" t="s">
        <v>361</v>
      </c>
      <c r="H39" s="10" t="s">
        <v>422</v>
      </c>
      <c r="I39" s="16" t="s">
        <v>389</v>
      </c>
      <c r="J39" s="16" t="s">
        <v>420</v>
      </c>
      <c r="K39" s="16"/>
      <c r="L39" s="16" t="s">
        <v>391</v>
      </c>
      <c r="M39" s="15"/>
    </row>
    <row r="40" ht="19.9" customHeight="1" spans="1:13">
      <c r="A40" s="8"/>
      <c r="B40" s="10"/>
      <c r="C40" s="10"/>
      <c r="D40" s="11"/>
      <c r="E40" s="10"/>
      <c r="F40" s="10" t="s">
        <v>353</v>
      </c>
      <c r="G40" s="10" t="s">
        <v>371</v>
      </c>
      <c r="H40" s="10" t="s">
        <v>423</v>
      </c>
      <c r="I40" s="16" t="s">
        <v>373</v>
      </c>
      <c r="J40" s="16" t="s">
        <v>374</v>
      </c>
      <c r="K40" s="16" t="s">
        <v>375</v>
      </c>
      <c r="L40" s="16" t="s">
        <v>376</v>
      </c>
      <c r="M40" s="15"/>
    </row>
    <row r="41" ht="19.9" customHeight="1" spans="1:13">
      <c r="A41" s="8"/>
      <c r="B41" s="10"/>
      <c r="C41" s="10"/>
      <c r="D41" s="11"/>
      <c r="E41" s="10"/>
      <c r="F41" s="10" t="s">
        <v>353</v>
      </c>
      <c r="G41" s="10" t="s">
        <v>387</v>
      </c>
      <c r="H41" s="10" t="s">
        <v>424</v>
      </c>
      <c r="I41" s="16" t="s">
        <v>389</v>
      </c>
      <c r="J41" s="16" t="s">
        <v>390</v>
      </c>
      <c r="K41" s="16"/>
      <c r="L41" s="16" t="s">
        <v>391</v>
      </c>
      <c r="M41" s="15"/>
    </row>
    <row r="42" ht="27.1" customHeight="1" spans="1:13">
      <c r="A42" s="8"/>
      <c r="B42" s="10"/>
      <c r="C42" s="10"/>
      <c r="D42" s="11"/>
      <c r="E42" s="10"/>
      <c r="F42" s="10" t="s">
        <v>380</v>
      </c>
      <c r="G42" s="10" t="s">
        <v>381</v>
      </c>
      <c r="H42" s="10" t="s">
        <v>402</v>
      </c>
      <c r="I42" s="16" t="s">
        <v>386</v>
      </c>
      <c r="J42" s="16" t="s">
        <v>414</v>
      </c>
      <c r="K42" s="16" t="s">
        <v>358</v>
      </c>
      <c r="L42" s="16" t="s">
        <v>384</v>
      </c>
      <c r="M42" s="15"/>
    </row>
    <row r="43" ht="27.1" customHeight="1" spans="1:13">
      <c r="A43" s="8"/>
      <c r="B43" s="10" t="s">
        <v>425</v>
      </c>
      <c r="C43" s="10" t="s">
        <v>211</v>
      </c>
      <c r="D43" s="11" t="s">
        <v>426</v>
      </c>
      <c r="E43" s="10" t="s">
        <v>427</v>
      </c>
      <c r="F43" s="10" t="s">
        <v>380</v>
      </c>
      <c r="G43" s="10" t="s">
        <v>381</v>
      </c>
      <c r="H43" s="10" t="s">
        <v>428</v>
      </c>
      <c r="I43" s="16" t="s">
        <v>386</v>
      </c>
      <c r="J43" s="16" t="s">
        <v>414</v>
      </c>
      <c r="K43" s="16" t="s">
        <v>358</v>
      </c>
      <c r="L43" s="16" t="s">
        <v>384</v>
      </c>
      <c r="M43" s="15"/>
    </row>
    <row r="44" ht="40.7" customHeight="1" spans="1:13">
      <c r="A44" s="8"/>
      <c r="B44" s="10"/>
      <c r="C44" s="10"/>
      <c r="D44" s="11"/>
      <c r="E44" s="10"/>
      <c r="F44" s="10" t="s">
        <v>360</v>
      </c>
      <c r="G44" s="10" t="s">
        <v>394</v>
      </c>
      <c r="H44" s="10" t="s">
        <v>429</v>
      </c>
      <c r="I44" s="16" t="s">
        <v>389</v>
      </c>
      <c r="J44" s="16" t="s">
        <v>390</v>
      </c>
      <c r="K44" s="16"/>
      <c r="L44" s="16" t="s">
        <v>391</v>
      </c>
      <c r="M44" s="15"/>
    </row>
    <row r="45" ht="40.7" customHeight="1" spans="1:13">
      <c r="A45" s="8"/>
      <c r="B45" s="10"/>
      <c r="C45" s="10"/>
      <c r="D45" s="11"/>
      <c r="E45" s="10"/>
      <c r="F45" s="10" t="s">
        <v>353</v>
      </c>
      <c r="G45" s="10" t="s">
        <v>387</v>
      </c>
      <c r="H45" s="10" t="s">
        <v>430</v>
      </c>
      <c r="I45" s="16" t="s">
        <v>356</v>
      </c>
      <c r="J45" s="16" t="s">
        <v>357</v>
      </c>
      <c r="K45" s="16" t="s">
        <v>358</v>
      </c>
      <c r="L45" s="16" t="s">
        <v>391</v>
      </c>
      <c r="M45" s="15"/>
    </row>
    <row r="46" ht="40.7" customHeight="1" spans="1:13">
      <c r="A46" s="8"/>
      <c r="B46" s="10"/>
      <c r="C46" s="10"/>
      <c r="D46" s="11"/>
      <c r="E46" s="10"/>
      <c r="F46" s="10" t="s">
        <v>353</v>
      </c>
      <c r="G46" s="10" t="s">
        <v>371</v>
      </c>
      <c r="H46" s="10" t="s">
        <v>431</v>
      </c>
      <c r="I46" s="16" t="s">
        <v>373</v>
      </c>
      <c r="J46" s="16" t="s">
        <v>374</v>
      </c>
      <c r="K46" s="16" t="s">
        <v>375</v>
      </c>
      <c r="L46" s="16" t="s">
        <v>376</v>
      </c>
      <c r="M46" s="15"/>
    </row>
    <row r="47" ht="67.8" customHeight="1" spans="1:13">
      <c r="A47" s="8"/>
      <c r="B47" s="10"/>
      <c r="C47" s="10"/>
      <c r="D47" s="11"/>
      <c r="E47" s="10"/>
      <c r="F47" s="10" t="s">
        <v>360</v>
      </c>
      <c r="G47" s="10" t="s">
        <v>361</v>
      </c>
      <c r="H47" s="10" t="s">
        <v>432</v>
      </c>
      <c r="I47" s="16" t="s">
        <v>389</v>
      </c>
      <c r="J47" s="16" t="s">
        <v>390</v>
      </c>
      <c r="K47" s="16"/>
      <c r="L47" s="16" t="s">
        <v>391</v>
      </c>
      <c r="M47" s="15"/>
    </row>
    <row r="48" ht="27.1" customHeight="1" spans="1:13">
      <c r="A48" s="8"/>
      <c r="B48" s="10"/>
      <c r="C48" s="10"/>
      <c r="D48" s="11"/>
      <c r="E48" s="10"/>
      <c r="F48" s="10" t="s">
        <v>380</v>
      </c>
      <c r="G48" s="10" t="s">
        <v>381</v>
      </c>
      <c r="H48" s="10" t="s">
        <v>433</v>
      </c>
      <c r="I48" s="16" t="s">
        <v>373</v>
      </c>
      <c r="J48" s="16" t="s">
        <v>434</v>
      </c>
      <c r="K48" s="16" t="s">
        <v>358</v>
      </c>
      <c r="L48" s="16" t="s">
        <v>384</v>
      </c>
      <c r="M48" s="15"/>
    </row>
    <row r="49" ht="40.7" customHeight="1" spans="1:13">
      <c r="A49" s="8"/>
      <c r="B49" s="10"/>
      <c r="C49" s="10"/>
      <c r="D49" s="11"/>
      <c r="E49" s="10"/>
      <c r="F49" s="10" t="s">
        <v>353</v>
      </c>
      <c r="G49" s="10" t="s">
        <v>387</v>
      </c>
      <c r="H49" s="10" t="s">
        <v>435</v>
      </c>
      <c r="I49" s="16" t="s">
        <v>389</v>
      </c>
      <c r="J49" s="16" t="s">
        <v>390</v>
      </c>
      <c r="K49" s="16"/>
      <c r="L49" s="16" t="s">
        <v>391</v>
      </c>
      <c r="M49" s="15"/>
    </row>
    <row r="50" ht="27.1" customHeight="1" spans="1:13">
      <c r="A50" s="8"/>
      <c r="B50" s="10"/>
      <c r="C50" s="10"/>
      <c r="D50" s="11"/>
      <c r="E50" s="10"/>
      <c r="F50" s="10" t="s">
        <v>353</v>
      </c>
      <c r="G50" s="10" t="s">
        <v>354</v>
      </c>
      <c r="H50" s="10" t="s">
        <v>436</v>
      </c>
      <c r="I50" s="16" t="s">
        <v>373</v>
      </c>
      <c r="J50" s="16" t="s">
        <v>437</v>
      </c>
      <c r="K50" s="16" t="s">
        <v>379</v>
      </c>
      <c r="L50" s="16" t="s">
        <v>376</v>
      </c>
      <c r="M50" s="15"/>
    </row>
    <row r="51" ht="19.9" customHeight="1" spans="1:13">
      <c r="A51" s="8"/>
      <c r="B51" s="10" t="s">
        <v>438</v>
      </c>
      <c r="C51" s="10" t="s">
        <v>211</v>
      </c>
      <c r="D51" s="11" t="s">
        <v>439</v>
      </c>
      <c r="E51" s="10" t="s">
        <v>440</v>
      </c>
      <c r="F51" s="10" t="s">
        <v>353</v>
      </c>
      <c r="G51" s="10" t="s">
        <v>354</v>
      </c>
      <c r="H51" s="10" t="s">
        <v>441</v>
      </c>
      <c r="I51" s="16" t="s">
        <v>386</v>
      </c>
      <c r="J51" s="16" t="s">
        <v>384</v>
      </c>
      <c r="K51" s="16" t="s">
        <v>442</v>
      </c>
      <c r="L51" s="16" t="s">
        <v>443</v>
      </c>
      <c r="M51" s="15"/>
    </row>
    <row r="52" ht="67.8" customHeight="1" spans="1:13">
      <c r="A52" s="8"/>
      <c r="B52" s="10"/>
      <c r="C52" s="10"/>
      <c r="D52" s="11"/>
      <c r="E52" s="10"/>
      <c r="F52" s="10" t="s">
        <v>353</v>
      </c>
      <c r="G52" s="10" t="s">
        <v>387</v>
      </c>
      <c r="H52" s="10" t="s">
        <v>444</v>
      </c>
      <c r="I52" s="16" t="s">
        <v>386</v>
      </c>
      <c r="J52" s="16" t="s">
        <v>384</v>
      </c>
      <c r="K52" s="16" t="s">
        <v>358</v>
      </c>
      <c r="L52" s="16" t="s">
        <v>363</v>
      </c>
      <c r="M52" s="15"/>
    </row>
    <row r="53" ht="81.4" customHeight="1" spans="1:13">
      <c r="A53" s="8"/>
      <c r="B53" s="10"/>
      <c r="C53" s="10"/>
      <c r="D53" s="11"/>
      <c r="E53" s="10"/>
      <c r="F53" s="10" t="s">
        <v>360</v>
      </c>
      <c r="G53" s="10" t="s">
        <v>445</v>
      </c>
      <c r="H53" s="10" t="s">
        <v>446</v>
      </c>
      <c r="I53" s="16" t="s">
        <v>386</v>
      </c>
      <c r="J53" s="16" t="s">
        <v>357</v>
      </c>
      <c r="K53" s="16" t="s">
        <v>358</v>
      </c>
      <c r="L53" s="16" t="s">
        <v>443</v>
      </c>
      <c r="M53" s="15"/>
    </row>
    <row r="54" ht="19.9" customHeight="1" spans="1:13">
      <c r="A54" s="8"/>
      <c r="B54" s="10"/>
      <c r="C54" s="10"/>
      <c r="D54" s="11"/>
      <c r="E54" s="10"/>
      <c r="F54" s="10" t="s">
        <v>360</v>
      </c>
      <c r="G54" s="10" t="s">
        <v>361</v>
      </c>
      <c r="H54" s="10" t="s">
        <v>447</v>
      </c>
      <c r="I54" s="16" t="s">
        <v>356</v>
      </c>
      <c r="J54" s="16" t="s">
        <v>357</v>
      </c>
      <c r="K54" s="16" t="s">
        <v>358</v>
      </c>
      <c r="L54" s="16" t="s">
        <v>443</v>
      </c>
      <c r="M54" s="15"/>
    </row>
    <row r="55" ht="19.9" customHeight="1" spans="1:13">
      <c r="A55" s="8"/>
      <c r="B55" s="10" t="s">
        <v>448</v>
      </c>
      <c r="C55" s="10" t="s">
        <v>211</v>
      </c>
      <c r="D55" s="11" t="s">
        <v>449</v>
      </c>
      <c r="E55" s="10" t="s">
        <v>440</v>
      </c>
      <c r="F55" s="10" t="s">
        <v>360</v>
      </c>
      <c r="G55" s="10" t="s">
        <v>361</v>
      </c>
      <c r="H55" s="10" t="s">
        <v>447</v>
      </c>
      <c r="I55" s="16" t="s">
        <v>356</v>
      </c>
      <c r="J55" s="16" t="s">
        <v>357</v>
      </c>
      <c r="K55" s="16" t="s">
        <v>358</v>
      </c>
      <c r="L55" s="16" t="s">
        <v>443</v>
      </c>
      <c r="M55" s="15"/>
    </row>
    <row r="56" ht="19.9" customHeight="1" spans="1:13">
      <c r="A56" s="8"/>
      <c r="B56" s="10"/>
      <c r="C56" s="10"/>
      <c r="D56" s="11"/>
      <c r="E56" s="10"/>
      <c r="F56" s="10" t="s">
        <v>353</v>
      </c>
      <c r="G56" s="10" t="s">
        <v>354</v>
      </c>
      <c r="H56" s="10" t="s">
        <v>441</v>
      </c>
      <c r="I56" s="16" t="s">
        <v>386</v>
      </c>
      <c r="J56" s="16" t="s">
        <v>384</v>
      </c>
      <c r="K56" s="16" t="s">
        <v>442</v>
      </c>
      <c r="L56" s="16" t="s">
        <v>443</v>
      </c>
      <c r="M56" s="15"/>
    </row>
    <row r="57" ht="67.8" customHeight="1" spans="1:13">
      <c r="A57" s="8"/>
      <c r="B57" s="10"/>
      <c r="C57" s="10"/>
      <c r="D57" s="11"/>
      <c r="E57" s="10"/>
      <c r="F57" s="10" t="s">
        <v>353</v>
      </c>
      <c r="G57" s="10" t="s">
        <v>387</v>
      </c>
      <c r="H57" s="10" t="s">
        <v>444</v>
      </c>
      <c r="I57" s="16" t="s">
        <v>386</v>
      </c>
      <c r="J57" s="16" t="s">
        <v>384</v>
      </c>
      <c r="K57" s="16" t="s">
        <v>358</v>
      </c>
      <c r="L57" s="16" t="s">
        <v>363</v>
      </c>
      <c r="M57" s="15"/>
    </row>
    <row r="58" ht="81.4" customHeight="1" spans="1:13">
      <c r="A58" s="8"/>
      <c r="B58" s="10"/>
      <c r="C58" s="10"/>
      <c r="D58" s="11"/>
      <c r="E58" s="10"/>
      <c r="F58" s="10" t="s">
        <v>360</v>
      </c>
      <c r="G58" s="10" t="s">
        <v>445</v>
      </c>
      <c r="H58" s="10" t="s">
        <v>446</v>
      </c>
      <c r="I58" s="16" t="s">
        <v>386</v>
      </c>
      <c r="J58" s="16" t="s">
        <v>357</v>
      </c>
      <c r="K58" s="16" t="s">
        <v>358</v>
      </c>
      <c r="L58" s="16" t="s">
        <v>443</v>
      </c>
      <c r="M58" s="15"/>
    </row>
    <row r="59" ht="67.8" customHeight="1" spans="1:13">
      <c r="A59" s="8"/>
      <c r="B59" s="10" t="s">
        <v>450</v>
      </c>
      <c r="C59" s="10" t="s">
        <v>211</v>
      </c>
      <c r="D59" s="11" t="s">
        <v>451</v>
      </c>
      <c r="E59" s="10" t="s">
        <v>440</v>
      </c>
      <c r="F59" s="10" t="s">
        <v>353</v>
      </c>
      <c r="G59" s="10" t="s">
        <v>387</v>
      </c>
      <c r="H59" s="10" t="s">
        <v>444</v>
      </c>
      <c r="I59" s="16" t="s">
        <v>386</v>
      </c>
      <c r="J59" s="16" t="s">
        <v>384</v>
      </c>
      <c r="K59" s="16" t="s">
        <v>358</v>
      </c>
      <c r="L59" s="16" t="s">
        <v>363</v>
      </c>
      <c r="M59" s="15"/>
    </row>
    <row r="60" ht="19.9" customHeight="1" spans="1:13">
      <c r="A60" s="8"/>
      <c r="B60" s="10"/>
      <c r="C60" s="10"/>
      <c r="D60" s="11"/>
      <c r="E60" s="10"/>
      <c r="F60" s="10" t="s">
        <v>360</v>
      </c>
      <c r="G60" s="10" t="s">
        <v>361</v>
      </c>
      <c r="H60" s="10" t="s">
        <v>447</v>
      </c>
      <c r="I60" s="16" t="s">
        <v>356</v>
      </c>
      <c r="J60" s="16" t="s">
        <v>357</v>
      </c>
      <c r="K60" s="16" t="s">
        <v>358</v>
      </c>
      <c r="L60" s="16" t="s">
        <v>443</v>
      </c>
      <c r="M60" s="15"/>
    </row>
    <row r="61" ht="81.4" customHeight="1" spans="1:13">
      <c r="A61" s="8"/>
      <c r="B61" s="10"/>
      <c r="C61" s="10"/>
      <c r="D61" s="11"/>
      <c r="E61" s="10"/>
      <c r="F61" s="10" t="s">
        <v>360</v>
      </c>
      <c r="G61" s="10" t="s">
        <v>445</v>
      </c>
      <c r="H61" s="10" t="s">
        <v>446</v>
      </c>
      <c r="I61" s="16" t="s">
        <v>386</v>
      </c>
      <c r="J61" s="16" t="s">
        <v>357</v>
      </c>
      <c r="K61" s="16" t="s">
        <v>358</v>
      </c>
      <c r="L61" s="16" t="s">
        <v>443</v>
      </c>
      <c r="M61" s="15"/>
    </row>
    <row r="62" ht="19.9" customHeight="1" spans="1:13">
      <c r="A62" s="8"/>
      <c r="B62" s="10"/>
      <c r="C62" s="10"/>
      <c r="D62" s="11"/>
      <c r="E62" s="10"/>
      <c r="F62" s="10" t="s">
        <v>353</v>
      </c>
      <c r="G62" s="10" t="s">
        <v>354</v>
      </c>
      <c r="H62" s="10" t="s">
        <v>441</v>
      </c>
      <c r="I62" s="16" t="s">
        <v>386</v>
      </c>
      <c r="J62" s="16" t="s">
        <v>384</v>
      </c>
      <c r="K62" s="16" t="s">
        <v>442</v>
      </c>
      <c r="L62" s="16" t="s">
        <v>443</v>
      </c>
      <c r="M62" s="15"/>
    </row>
    <row r="63" ht="81.4" customHeight="1" spans="1:13">
      <c r="A63" s="8"/>
      <c r="B63" s="10" t="s">
        <v>452</v>
      </c>
      <c r="C63" s="10" t="s">
        <v>211</v>
      </c>
      <c r="D63" s="11" t="s">
        <v>453</v>
      </c>
      <c r="E63" s="10" t="s">
        <v>440</v>
      </c>
      <c r="F63" s="10" t="s">
        <v>360</v>
      </c>
      <c r="G63" s="10" t="s">
        <v>445</v>
      </c>
      <c r="H63" s="10" t="s">
        <v>446</v>
      </c>
      <c r="I63" s="16" t="s">
        <v>386</v>
      </c>
      <c r="J63" s="16" t="s">
        <v>357</v>
      </c>
      <c r="K63" s="16" t="s">
        <v>358</v>
      </c>
      <c r="L63" s="16" t="s">
        <v>443</v>
      </c>
      <c r="M63" s="15"/>
    </row>
    <row r="64" ht="67.8" customHeight="1" spans="1:13">
      <c r="A64" s="8"/>
      <c r="B64" s="10"/>
      <c r="C64" s="10"/>
      <c r="D64" s="11"/>
      <c r="E64" s="10"/>
      <c r="F64" s="10" t="s">
        <v>353</v>
      </c>
      <c r="G64" s="10" t="s">
        <v>387</v>
      </c>
      <c r="H64" s="10" t="s">
        <v>444</v>
      </c>
      <c r="I64" s="16" t="s">
        <v>386</v>
      </c>
      <c r="J64" s="16" t="s">
        <v>384</v>
      </c>
      <c r="K64" s="16" t="s">
        <v>358</v>
      </c>
      <c r="L64" s="16" t="s">
        <v>363</v>
      </c>
      <c r="M64" s="15"/>
    </row>
    <row r="65" ht="19.9" customHeight="1" spans="1:13">
      <c r="A65" s="8"/>
      <c r="B65" s="10"/>
      <c r="C65" s="10"/>
      <c r="D65" s="11"/>
      <c r="E65" s="10"/>
      <c r="F65" s="10" t="s">
        <v>353</v>
      </c>
      <c r="G65" s="10" t="s">
        <v>354</v>
      </c>
      <c r="H65" s="10" t="s">
        <v>441</v>
      </c>
      <c r="I65" s="16" t="s">
        <v>386</v>
      </c>
      <c r="J65" s="16" t="s">
        <v>384</v>
      </c>
      <c r="K65" s="16" t="s">
        <v>442</v>
      </c>
      <c r="L65" s="16" t="s">
        <v>443</v>
      </c>
      <c r="M65" s="15"/>
    </row>
    <row r="66" ht="19.9" customHeight="1" spans="1:13">
      <c r="A66" s="8"/>
      <c r="B66" s="10"/>
      <c r="C66" s="10"/>
      <c r="D66" s="11"/>
      <c r="E66" s="10"/>
      <c r="F66" s="10" t="s">
        <v>360</v>
      </c>
      <c r="G66" s="10" t="s">
        <v>361</v>
      </c>
      <c r="H66" s="10" t="s">
        <v>447</v>
      </c>
      <c r="I66" s="16" t="s">
        <v>356</v>
      </c>
      <c r="J66" s="16" t="s">
        <v>357</v>
      </c>
      <c r="K66" s="16" t="s">
        <v>358</v>
      </c>
      <c r="L66" s="16" t="s">
        <v>443</v>
      </c>
      <c r="M66" s="15"/>
    </row>
    <row r="67" ht="33.9" customHeight="1" spans="1:13">
      <c r="A67" s="8"/>
      <c r="B67" s="10" t="s">
        <v>454</v>
      </c>
      <c r="C67" s="10" t="s">
        <v>211</v>
      </c>
      <c r="D67" s="11" t="s">
        <v>455</v>
      </c>
      <c r="E67" s="10" t="s">
        <v>352</v>
      </c>
      <c r="F67" s="10" t="s">
        <v>353</v>
      </c>
      <c r="G67" s="10" t="s">
        <v>354</v>
      </c>
      <c r="H67" s="10" t="s">
        <v>355</v>
      </c>
      <c r="I67" s="16" t="s">
        <v>356</v>
      </c>
      <c r="J67" s="16" t="s">
        <v>357</v>
      </c>
      <c r="K67" s="16" t="s">
        <v>358</v>
      </c>
      <c r="L67" s="16" t="s">
        <v>359</v>
      </c>
      <c r="M67" s="15"/>
    </row>
    <row r="68" ht="33.9" customHeight="1" spans="1:13">
      <c r="A68" s="8"/>
      <c r="B68" s="10"/>
      <c r="C68" s="10"/>
      <c r="D68" s="11"/>
      <c r="E68" s="10"/>
      <c r="F68" s="10" t="s">
        <v>360</v>
      </c>
      <c r="G68" s="10" t="s">
        <v>361</v>
      </c>
      <c r="H68" s="10" t="s">
        <v>362</v>
      </c>
      <c r="I68" s="16" t="s">
        <v>356</v>
      </c>
      <c r="J68" s="16" t="s">
        <v>357</v>
      </c>
      <c r="K68" s="16" t="s">
        <v>358</v>
      </c>
      <c r="L68" s="16" t="s">
        <v>363</v>
      </c>
      <c r="M68" s="15"/>
    </row>
    <row r="69" ht="40.7" customHeight="1" spans="1:13">
      <c r="A69" s="8"/>
      <c r="B69" s="10" t="s">
        <v>456</v>
      </c>
      <c r="C69" s="10" t="s">
        <v>211</v>
      </c>
      <c r="D69" s="11" t="s">
        <v>457</v>
      </c>
      <c r="E69" s="10" t="s">
        <v>458</v>
      </c>
      <c r="F69" s="10" t="s">
        <v>353</v>
      </c>
      <c r="G69" s="10" t="s">
        <v>371</v>
      </c>
      <c r="H69" s="10" t="s">
        <v>459</v>
      </c>
      <c r="I69" s="16" t="s">
        <v>356</v>
      </c>
      <c r="J69" s="16" t="s">
        <v>460</v>
      </c>
      <c r="K69" s="16" t="s">
        <v>375</v>
      </c>
      <c r="L69" s="16" t="s">
        <v>391</v>
      </c>
      <c r="M69" s="15"/>
    </row>
    <row r="70" ht="54.25" customHeight="1" spans="1:13">
      <c r="A70" s="8"/>
      <c r="B70" s="10"/>
      <c r="C70" s="10"/>
      <c r="D70" s="11"/>
      <c r="E70" s="10"/>
      <c r="F70" s="10" t="s">
        <v>360</v>
      </c>
      <c r="G70" s="10" t="s">
        <v>361</v>
      </c>
      <c r="H70" s="10" t="s">
        <v>461</v>
      </c>
      <c r="I70" s="16" t="s">
        <v>389</v>
      </c>
      <c r="J70" s="16" t="s">
        <v>390</v>
      </c>
      <c r="K70" s="16"/>
      <c r="L70" s="16" t="s">
        <v>443</v>
      </c>
      <c r="M70" s="15"/>
    </row>
    <row r="71" ht="27.1" customHeight="1" spans="1:13">
      <c r="A71" s="8"/>
      <c r="B71" s="10"/>
      <c r="C71" s="10"/>
      <c r="D71" s="11"/>
      <c r="E71" s="10"/>
      <c r="F71" s="10" t="s">
        <v>353</v>
      </c>
      <c r="G71" s="10" t="s">
        <v>354</v>
      </c>
      <c r="H71" s="10" t="s">
        <v>458</v>
      </c>
      <c r="I71" s="16" t="s">
        <v>386</v>
      </c>
      <c r="J71" s="16" t="s">
        <v>462</v>
      </c>
      <c r="K71" s="16" t="s">
        <v>463</v>
      </c>
      <c r="L71" s="16" t="s">
        <v>391</v>
      </c>
      <c r="M71" s="15"/>
    </row>
    <row r="72" ht="27.1" customHeight="1" spans="1:13">
      <c r="A72" s="8"/>
      <c r="B72" s="10"/>
      <c r="C72" s="10"/>
      <c r="D72" s="11"/>
      <c r="E72" s="10"/>
      <c r="F72" s="10" t="s">
        <v>353</v>
      </c>
      <c r="G72" s="10" t="s">
        <v>387</v>
      </c>
      <c r="H72" s="10" t="s">
        <v>458</v>
      </c>
      <c r="I72" s="16" t="s">
        <v>389</v>
      </c>
      <c r="J72" s="16" t="s">
        <v>390</v>
      </c>
      <c r="K72" s="16"/>
      <c r="L72" s="16" t="s">
        <v>391</v>
      </c>
      <c r="M72" s="15"/>
    </row>
    <row r="73" ht="54.25" customHeight="1" spans="1:13">
      <c r="A73" s="8"/>
      <c r="B73" s="10"/>
      <c r="C73" s="10"/>
      <c r="D73" s="11"/>
      <c r="E73" s="10"/>
      <c r="F73" s="10" t="s">
        <v>360</v>
      </c>
      <c r="G73" s="10" t="s">
        <v>394</v>
      </c>
      <c r="H73" s="10" t="s">
        <v>464</v>
      </c>
      <c r="I73" s="16" t="s">
        <v>389</v>
      </c>
      <c r="J73" s="16" t="s">
        <v>390</v>
      </c>
      <c r="K73" s="16"/>
      <c r="L73" s="16" t="s">
        <v>391</v>
      </c>
      <c r="M73" s="15"/>
    </row>
    <row r="74" ht="27.1" customHeight="1" spans="1:13">
      <c r="A74" s="8"/>
      <c r="B74" s="10"/>
      <c r="C74" s="10"/>
      <c r="D74" s="11"/>
      <c r="E74" s="10"/>
      <c r="F74" s="10" t="s">
        <v>380</v>
      </c>
      <c r="G74" s="10" t="s">
        <v>381</v>
      </c>
      <c r="H74" s="10" t="s">
        <v>465</v>
      </c>
      <c r="I74" s="16" t="s">
        <v>386</v>
      </c>
      <c r="J74" s="16" t="s">
        <v>384</v>
      </c>
      <c r="K74" s="16" t="s">
        <v>358</v>
      </c>
      <c r="L74" s="16" t="s">
        <v>384</v>
      </c>
      <c r="M74" s="15"/>
    </row>
    <row r="75" ht="27.1" customHeight="1" spans="1:13">
      <c r="A75" s="8"/>
      <c r="B75" s="10"/>
      <c r="C75" s="10"/>
      <c r="D75" s="11"/>
      <c r="E75" s="10"/>
      <c r="F75" s="10" t="s">
        <v>380</v>
      </c>
      <c r="G75" s="10" t="s">
        <v>381</v>
      </c>
      <c r="H75" s="10" t="s">
        <v>466</v>
      </c>
      <c r="I75" s="16" t="s">
        <v>373</v>
      </c>
      <c r="J75" s="16" t="s">
        <v>383</v>
      </c>
      <c r="K75" s="16" t="s">
        <v>358</v>
      </c>
      <c r="L75" s="16" t="s">
        <v>384</v>
      </c>
      <c r="M75" s="15"/>
    </row>
    <row r="76" ht="19.9" customHeight="1" spans="1:13">
      <c r="A76" s="8"/>
      <c r="B76" s="10" t="s">
        <v>467</v>
      </c>
      <c r="C76" s="10" t="s">
        <v>211</v>
      </c>
      <c r="D76" s="11" t="s">
        <v>468</v>
      </c>
      <c r="E76" s="10" t="s">
        <v>469</v>
      </c>
      <c r="F76" s="10" t="s">
        <v>353</v>
      </c>
      <c r="G76" s="10" t="s">
        <v>371</v>
      </c>
      <c r="H76" s="10" t="s">
        <v>470</v>
      </c>
      <c r="I76" s="16" t="s">
        <v>356</v>
      </c>
      <c r="J76" s="16" t="s">
        <v>460</v>
      </c>
      <c r="K76" s="16" t="s">
        <v>375</v>
      </c>
      <c r="L76" s="16" t="s">
        <v>391</v>
      </c>
      <c r="M76" s="15"/>
    </row>
    <row r="77" ht="27.1" customHeight="1" spans="1:13">
      <c r="A77" s="8"/>
      <c r="B77" s="10"/>
      <c r="C77" s="10"/>
      <c r="D77" s="11"/>
      <c r="E77" s="10"/>
      <c r="F77" s="10" t="s">
        <v>360</v>
      </c>
      <c r="G77" s="10" t="s">
        <v>394</v>
      </c>
      <c r="H77" s="10" t="s">
        <v>471</v>
      </c>
      <c r="I77" s="16" t="s">
        <v>389</v>
      </c>
      <c r="J77" s="16" t="s">
        <v>390</v>
      </c>
      <c r="K77" s="16"/>
      <c r="L77" s="16" t="s">
        <v>391</v>
      </c>
      <c r="M77" s="15"/>
    </row>
    <row r="78" ht="27.1" customHeight="1" spans="1:13">
      <c r="A78" s="8"/>
      <c r="B78" s="10"/>
      <c r="C78" s="10"/>
      <c r="D78" s="11"/>
      <c r="E78" s="10"/>
      <c r="F78" s="10" t="s">
        <v>380</v>
      </c>
      <c r="G78" s="10" t="s">
        <v>381</v>
      </c>
      <c r="H78" s="10" t="s">
        <v>472</v>
      </c>
      <c r="I78" s="16" t="s">
        <v>386</v>
      </c>
      <c r="J78" s="16" t="s">
        <v>414</v>
      </c>
      <c r="K78" s="16" t="s">
        <v>358</v>
      </c>
      <c r="L78" s="16" t="s">
        <v>384</v>
      </c>
      <c r="M78" s="15"/>
    </row>
    <row r="79" ht="40.7" customHeight="1" spans="1:13">
      <c r="A79" s="8"/>
      <c r="B79" s="10"/>
      <c r="C79" s="10"/>
      <c r="D79" s="11"/>
      <c r="E79" s="10"/>
      <c r="F79" s="10" t="s">
        <v>353</v>
      </c>
      <c r="G79" s="10" t="s">
        <v>387</v>
      </c>
      <c r="H79" s="10" t="s">
        <v>473</v>
      </c>
      <c r="I79" s="16" t="s">
        <v>389</v>
      </c>
      <c r="J79" s="16" t="s">
        <v>390</v>
      </c>
      <c r="K79" s="16"/>
      <c r="L79" s="16" t="s">
        <v>391</v>
      </c>
      <c r="M79" s="15"/>
    </row>
    <row r="80" ht="27.1" customHeight="1" spans="1:13">
      <c r="A80" s="8"/>
      <c r="B80" s="10"/>
      <c r="C80" s="10"/>
      <c r="D80" s="11"/>
      <c r="E80" s="10"/>
      <c r="F80" s="10" t="s">
        <v>380</v>
      </c>
      <c r="G80" s="10" t="s">
        <v>381</v>
      </c>
      <c r="H80" s="10" t="s">
        <v>474</v>
      </c>
      <c r="I80" s="16" t="s">
        <v>373</v>
      </c>
      <c r="J80" s="16" t="s">
        <v>383</v>
      </c>
      <c r="K80" s="16" t="s">
        <v>358</v>
      </c>
      <c r="L80" s="16" t="s">
        <v>384</v>
      </c>
      <c r="M80" s="15"/>
    </row>
    <row r="81" ht="81.4" customHeight="1" spans="1:13">
      <c r="A81" s="8"/>
      <c r="B81" s="10"/>
      <c r="C81" s="10"/>
      <c r="D81" s="11"/>
      <c r="E81" s="10"/>
      <c r="F81" s="10" t="s">
        <v>360</v>
      </c>
      <c r="G81" s="10" t="s">
        <v>361</v>
      </c>
      <c r="H81" s="10" t="s">
        <v>475</v>
      </c>
      <c r="I81" s="16" t="s">
        <v>389</v>
      </c>
      <c r="J81" s="16" t="s">
        <v>390</v>
      </c>
      <c r="K81" s="16"/>
      <c r="L81" s="16" t="s">
        <v>391</v>
      </c>
      <c r="M81" s="15"/>
    </row>
    <row r="82" ht="27.1" customHeight="1" spans="1:13">
      <c r="A82" s="8"/>
      <c r="B82" s="10"/>
      <c r="C82" s="10"/>
      <c r="D82" s="11"/>
      <c r="E82" s="10"/>
      <c r="F82" s="10" t="s">
        <v>353</v>
      </c>
      <c r="G82" s="10" t="s">
        <v>354</v>
      </c>
      <c r="H82" s="10" t="s">
        <v>476</v>
      </c>
      <c r="I82" s="16" t="s">
        <v>373</v>
      </c>
      <c r="J82" s="16" t="s">
        <v>443</v>
      </c>
      <c r="K82" s="16" t="s">
        <v>477</v>
      </c>
      <c r="L82" s="16" t="s">
        <v>443</v>
      </c>
      <c r="M82" s="15"/>
    </row>
    <row r="83" ht="19.9" customHeight="1" spans="1:13">
      <c r="A83" s="8"/>
      <c r="B83" s="10" t="s">
        <v>478</v>
      </c>
      <c r="C83" s="10" t="s">
        <v>211</v>
      </c>
      <c r="D83" s="11" t="s">
        <v>479</v>
      </c>
      <c r="E83" s="10" t="s">
        <v>440</v>
      </c>
      <c r="F83" s="10" t="s">
        <v>360</v>
      </c>
      <c r="G83" s="10" t="s">
        <v>361</v>
      </c>
      <c r="H83" s="10" t="s">
        <v>447</v>
      </c>
      <c r="I83" s="16" t="s">
        <v>356</v>
      </c>
      <c r="J83" s="16" t="s">
        <v>357</v>
      </c>
      <c r="K83" s="16" t="s">
        <v>358</v>
      </c>
      <c r="L83" s="16" t="s">
        <v>443</v>
      </c>
      <c r="M83" s="15"/>
    </row>
    <row r="84" ht="81.4" customHeight="1" spans="1:13">
      <c r="A84" s="8"/>
      <c r="B84" s="10"/>
      <c r="C84" s="10"/>
      <c r="D84" s="11"/>
      <c r="E84" s="10"/>
      <c r="F84" s="10" t="s">
        <v>360</v>
      </c>
      <c r="G84" s="10" t="s">
        <v>445</v>
      </c>
      <c r="H84" s="10" t="s">
        <v>446</v>
      </c>
      <c r="I84" s="16" t="s">
        <v>386</v>
      </c>
      <c r="J84" s="16" t="s">
        <v>357</v>
      </c>
      <c r="K84" s="16" t="s">
        <v>358</v>
      </c>
      <c r="L84" s="16" t="s">
        <v>443</v>
      </c>
      <c r="M84" s="15"/>
    </row>
    <row r="85" ht="19.9" customHeight="1" spans="1:13">
      <c r="A85" s="8"/>
      <c r="B85" s="10"/>
      <c r="C85" s="10"/>
      <c r="D85" s="11"/>
      <c r="E85" s="10"/>
      <c r="F85" s="10" t="s">
        <v>353</v>
      </c>
      <c r="G85" s="10" t="s">
        <v>354</v>
      </c>
      <c r="H85" s="10" t="s">
        <v>441</v>
      </c>
      <c r="I85" s="16" t="s">
        <v>386</v>
      </c>
      <c r="J85" s="16" t="s">
        <v>384</v>
      </c>
      <c r="K85" s="16" t="s">
        <v>442</v>
      </c>
      <c r="L85" s="16" t="s">
        <v>443</v>
      </c>
      <c r="M85" s="15"/>
    </row>
    <row r="86" ht="67.8" customHeight="1" spans="1:13">
      <c r="A86" s="8"/>
      <c r="B86" s="10"/>
      <c r="C86" s="10"/>
      <c r="D86" s="11"/>
      <c r="E86" s="10"/>
      <c r="F86" s="10" t="s">
        <v>353</v>
      </c>
      <c r="G86" s="10" t="s">
        <v>387</v>
      </c>
      <c r="H86" s="10" t="s">
        <v>444</v>
      </c>
      <c r="I86" s="16" t="s">
        <v>386</v>
      </c>
      <c r="J86" s="16" t="s">
        <v>384</v>
      </c>
      <c r="K86" s="16" t="s">
        <v>358</v>
      </c>
      <c r="L86" s="16" t="s">
        <v>363</v>
      </c>
      <c r="M86" s="15"/>
    </row>
    <row r="87" ht="33.9" customHeight="1" spans="1:13">
      <c r="A87" s="8"/>
      <c r="B87" s="10" t="s">
        <v>480</v>
      </c>
      <c r="C87" s="10" t="s">
        <v>211</v>
      </c>
      <c r="D87" s="11" t="s">
        <v>481</v>
      </c>
      <c r="E87" s="10" t="s">
        <v>352</v>
      </c>
      <c r="F87" s="10" t="s">
        <v>353</v>
      </c>
      <c r="G87" s="10" t="s">
        <v>354</v>
      </c>
      <c r="H87" s="10" t="s">
        <v>355</v>
      </c>
      <c r="I87" s="16" t="s">
        <v>356</v>
      </c>
      <c r="J87" s="16" t="s">
        <v>357</v>
      </c>
      <c r="K87" s="16" t="s">
        <v>358</v>
      </c>
      <c r="L87" s="16" t="s">
        <v>359</v>
      </c>
      <c r="M87" s="15"/>
    </row>
    <row r="88" ht="33.9" customHeight="1" spans="1:13">
      <c r="A88" s="8"/>
      <c r="B88" s="10"/>
      <c r="C88" s="10"/>
      <c r="D88" s="11"/>
      <c r="E88" s="10"/>
      <c r="F88" s="10" t="s">
        <v>360</v>
      </c>
      <c r="G88" s="10" t="s">
        <v>361</v>
      </c>
      <c r="H88" s="10" t="s">
        <v>362</v>
      </c>
      <c r="I88" s="16" t="s">
        <v>356</v>
      </c>
      <c r="J88" s="16" t="s">
        <v>357</v>
      </c>
      <c r="K88" s="16" t="s">
        <v>358</v>
      </c>
      <c r="L88" s="16" t="s">
        <v>363</v>
      </c>
      <c r="M88" s="15"/>
    </row>
    <row r="89" ht="33.9" customHeight="1" spans="1:13">
      <c r="A89" s="8"/>
      <c r="B89" s="10" t="s">
        <v>482</v>
      </c>
      <c r="C89" s="10" t="s">
        <v>211</v>
      </c>
      <c r="D89" s="11" t="s">
        <v>483</v>
      </c>
      <c r="E89" s="10" t="s">
        <v>352</v>
      </c>
      <c r="F89" s="10" t="s">
        <v>360</v>
      </c>
      <c r="G89" s="10" t="s">
        <v>361</v>
      </c>
      <c r="H89" s="10" t="s">
        <v>362</v>
      </c>
      <c r="I89" s="16" t="s">
        <v>356</v>
      </c>
      <c r="J89" s="16" t="s">
        <v>357</v>
      </c>
      <c r="K89" s="16" t="s">
        <v>358</v>
      </c>
      <c r="L89" s="16" t="s">
        <v>363</v>
      </c>
      <c r="M89" s="15"/>
    </row>
    <row r="90" ht="33.9" customHeight="1" spans="1:13">
      <c r="A90" s="8"/>
      <c r="B90" s="10"/>
      <c r="C90" s="10"/>
      <c r="D90" s="11"/>
      <c r="E90" s="10"/>
      <c r="F90" s="10" t="s">
        <v>353</v>
      </c>
      <c r="G90" s="10" t="s">
        <v>354</v>
      </c>
      <c r="H90" s="10" t="s">
        <v>355</v>
      </c>
      <c r="I90" s="16" t="s">
        <v>356</v>
      </c>
      <c r="J90" s="16" t="s">
        <v>357</v>
      </c>
      <c r="K90" s="16" t="s">
        <v>358</v>
      </c>
      <c r="L90" s="16" t="s">
        <v>359</v>
      </c>
      <c r="M90" s="15"/>
    </row>
    <row r="91" ht="33.9" customHeight="1" spans="1:13">
      <c r="A91" s="8"/>
      <c r="B91" s="10" t="s">
        <v>484</v>
      </c>
      <c r="C91" s="10" t="s">
        <v>211</v>
      </c>
      <c r="D91" s="11" t="s">
        <v>485</v>
      </c>
      <c r="E91" s="10" t="s">
        <v>352</v>
      </c>
      <c r="F91" s="10" t="s">
        <v>360</v>
      </c>
      <c r="G91" s="10" t="s">
        <v>361</v>
      </c>
      <c r="H91" s="10" t="s">
        <v>362</v>
      </c>
      <c r="I91" s="16" t="s">
        <v>356</v>
      </c>
      <c r="J91" s="16" t="s">
        <v>357</v>
      </c>
      <c r="K91" s="16" t="s">
        <v>358</v>
      </c>
      <c r="L91" s="16" t="s">
        <v>363</v>
      </c>
      <c r="M91" s="15"/>
    </row>
    <row r="92" ht="33.9" customHeight="1" spans="1:13">
      <c r="A92" s="8"/>
      <c r="B92" s="10"/>
      <c r="C92" s="10"/>
      <c r="D92" s="11"/>
      <c r="E92" s="10"/>
      <c r="F92" s="10" t="s">
        <v>353</v>
      </c>
      <c r="G92" s="10" t="s">
        <v>354</v>
      </c>
      <c r="H92" s="10" t="s">
        <v>355</v>
      </c>
      <c r="I92" s="16" t="s">
        <v>356</v>
      </c>
      <c r="J92" s="16" t="s">
        <v>357</v>
      </c>
      <c r="K92" s="16" t="s">
        <v>358</v>
      </c>
      <c r="L92" s="16" t="s">
        <v>359</v>
      </c>
      <c r="M92" s="15"/>
    </row>
    <row r="93" ht="33.9" customHeight="1" spans="1:13">
      <c r="A93" s="8"/>
      <c r="B93" s="10" t="s">
        <v>486</v>
      </c>
      <c r="C93" s="10" t="s">
        <v>211</v>
      </c>
      <c r="D93" s="11" t="s">
        <v>487</v>
      </c>
      <c r="E93" s="10" t="s">
        <v>352</v>
      </c>
      <c r="F93" s="10" t="s">
        <v>353</v>
      </c>
      <c r="G93" s="10" t="s">
        <v>354</v>
      </c>
      <c r="H93" s="10" t="s">
        <v>355</v>
      </c>
      <c r="I93" s="16" t="s">
        <v>356</v>
      </c>
      <c r="J93" s="16" t="s">
        <v>357</v>
      </c>
      <c r="K93" s="16" t="s">
        <v>358</v>
      </c>
      <c r="L93" s="16" t="s">
        <v>359</v>
      </c>
      <c r="M93" s="15"/>
    </row>
    <row r="94" ht="33.9" customHeight="1" spans="1:13">
      <c r="A94" s="8"/>
      <c r="B94" s="10"/>
      <c r="C94" s="10"/>
      <c r="D94" s="11"/>
      <c r="E94" s="10"/>
      <c r="F94" s="10" t="s">
        <v>360</v>
      </c>
      <c r="G94" s="10" t="s">
        <v>361</v>
      </c>
      <c r="H94" s="10" t="s">
        <v>362</v>
      </c>
      <c r="I94" s="16" t="s">
        <v>356</v>
      </c>
      <c r="J94" s="16" t="s">
        <v>357</v>
      </c>
      <c r="K94" s="16" t="s">
        <v>358</v>
      </c>
      <c r="L94" s="16" t="s">
        <v>363</v>
      </c>
      <c r="M94" s="15"/>
    </row>
    <row r="95" ht="33.9" customHeight="1" spans="1:13">
      <c r="A95" s="8"/>
      <c r="B95" s="10" t="s">
        <v>488</v>
      </c>
      <c r="C95" s="10" t="s">
        <v>211</v>
      </c>
      <c r="D95" s="11" t="s">
        <v>489</v>
      </c>
      <c r="E95" s="10" t="s">
        <v>352</v>
      </c>
      <c r="F95" s="10" t="s">
        <v>353</v>
      </c>
      <c r="G95" s="10" t="s">
        <v>354</v>
      </c>
      <c r="H95" s="10" t="s">
        <v>355</v>
      </c>
      <c r="I95" s="16" t="s">
        <v>356</v>
      </c>
      <c r="J95" s="16" t="s">
        <v>357</v>
      </c>
      <c r="K95" s="16" t="s">
        <v>358</v>
      </c>
      <c r="L95" s="16" t="s">
        <v>359</v>
      </c>
      <c r="M95" s="15"/>
    </row>
    <row r="96" ht="33.9" customHeight="1" spans="1:13">
      <c r="A96" s="8"/>
      <c r="B96" s="10"/>
      <c r="C96" s="10"/>
      <c r="D96" s="11"/>
      <c r="E96" s="10"/>
      <c r="F96" s="10" t="s">
        <v>360</v>
      </c>
      <c r="G96" s="10" t="s">
        <v>361</v>
      </c>
      <c r="H96" s="10" t="s">
        <v>362</v>
      </c>
      <c r="I96" s="16" t="s">
        <v>356</v>
      </c>
      <c r="J96" s="16" t="s">
        <v>357</v>
      </c>
      <c r="K96" s="16" t="s">
        <v>358</v>
      </c>
      <c r="L96" s="16" t="s">
        <v>363</v>
      </c>
      <c r="M96" s="15"/>
    </row>
    <row r="97" ht="27.1" customHeight="1" spans="1:13">
      <c r="A97" s="8"/>
      <c r="B97" s="10" t="s">
        <v>490</v>
      </c>
      <c r="C97" s="10" t="s">
        <v>211</v>
      </c>
      <c r="D97" s="11" t="s">
        <v>491</v>
      </c>
      <c r="E97" s="10" t="s">
        <v>492</v>
      </c>
      <c r="F97" s="10" t="s">
        <v>380</v>
      </c>
      <c r="G97" s="10" t="s">
        <v>381</v>
      </c>
      <c r="H97" s="10" t="s">
        <v>493</v>
      </c>
      <c r="I97" s="16" t="s">
        <v>386</v>
      </c>
      <c r="J97" s="16" t="s">
        <v>384</v>
      </c>
      <c r="K97" s="16" t="s">
        <v>358</v>
      </c>
      <c r="L97" s="16" t="s">
        <v>384</v>
      </c>
      <c r="M97" s="15"/>
    </row>
    <row r="98" ht="40.7" customHeight="1" spans="1:13">
      <c r="A98" s="8"/>
      <c r="B98" s="10"/>
      <c r="C98" s="10"/>
      <c r="D98" s="11"/>
      <c r="E98" s="10"/>
      <c r="F98" s="10" t="s">
        <v>360</v>
      </c>
      <c r="G98" s="10" t="s">
        <v>394</v>
      </c>
      <c r="H98" s="10" t="s">
        <v>494</v>
      </c>
      <c r="I98" s="16" t="s">
        <v>389</v>
      </c>
      <c r="J98" s="16" t="s">
        <v>390</v>
      </c>
      <c r="K98" s="16"/>
      <c r="L98" s="16" t="s">
        <v>391</v>
      </c>
      <c r="M98" s="15"/>
    </row>
    <row r="99" ht="27.1" customHeight="1" spans="1:13">
      <c r="A99" s="8"/>
      <c r="B99" s="10"/>
      <c r="C99" s="10"/>
      <c r="D99" s="11"/>
      <c r="E99" s="10"/>
      <c r="F99" s="10" t="s">
        <v>353</v>
      </c>
      <c r="G99" s="10" t="s">
        <v>387</v>
      </c>
      <c r="H99" s="10" t="s">
        <v>495</v>
      </c>
      <c r="I99" s="16" t="s">
        <v>373</v>
      </c>
      <c r="J99" s="16" t="s">
        <v>357</v>
      </c>
      <c r="K99" s="16" t="s">
        <v>358</v>
      </c>
      <c r="L99" s="16" t="s">
        <v>376</v>
      </c>
      <c r="M99" s="15"/>
    </row>
    <row r="100" ht="19.9" customHeight="1" spans="1:13">
      <c r="A100" s="8"/>
      <c r="B100" s="10"/>
      <c r="C100" s="10"/>
      <c r="D100" s="11"/>
      <c r="E100" s="10"/>
      <c r="F100" s="10" t="s">
        <v>353</v>
      </c>
      <c r="G100" s="10" t="s">
        <v>371</v>
      </c>
      <c r="H100" s="10" t="s">
        <v>496</v>
      </c>
      <c r="I100" s="16" t="s">
        <v>373</v>
      </c>
      <c r="J100" s="16" t="s">
        <v>374</v>
      </c>
      <c r="K100" s="16" t="s">
        <v>375</v>
      </c>
      <c r="L100" s="16" t="s">
        <v>376</v>
      </c>
      <c r="M100" s="15"/>
    </row>
    <row r="101" ht="54.25" customHeight="1" spans="1:13">
      <c r="A101" s="8"/>
      <c r="B101" s="10"/>
      <c r="C101" s="10"/>
      <c r="D101" s="11"/>
      <c r="E101" s="10"/>
      <c r="F101" s="10" t="s">
        <v>360</v>
      </c>
      <c r="G101" s="10" t="s">
        <v>361</v>
      </c>
      <c r="H101" s="10" t="s">
        <v>497</v>
      </c>
      <c r="I101" s="16" t="s">
        <v>389</v>
      </c>
      <c r="J101" s="16" t="s">
        <v>390</v>
      </c>
      <c r="K101" s="16"/>
      <c r="L101" s="16" t="s">
        <v>391</v>
      </c>
      <c r="M101" s="15"/>
    </row>
    <row r="102" ht="27.1" customHeight="1" spans="1:13">
      <c r="A102" s="8"/>
      <c r="B102" s="10"/>
      <c r="C102" s="10"/>
      <c r="D102" s="11"/>
      <c r="E102" s="10"/>
      <c r="F102" s="10" t="s">
        <v>380</v>
      </c>
      <c r="G102" s="10" t="s">
        <v>381</v>
      </c>
      <c r="H102" s="10" t="s">
        <v>498</v>
      </c>
      <c r="I102" s="16" t="s">
        <v>373</v>
      </c>
      <c r="J102" s="16" t="s">
        <v>383</v>
      </c>
      <c r="K102" s="16" t="s">
        <v>358</v>
      </c>
      <c r="L102" s="16" t="s">
        <v>384</v>
      </c>
      <c r="M102" s="15"/>
    </row>
    <row r="103" ht="19.9" customHeight="1" spans="1:13">
      <c r="A103" s="8"/>
      <c r="B103" s="10"/>
      <c r="C103" s="10"/>
      <c r="D103" s="11"/>
      <c r="E103" s="10"/>
      <c r="F103" s="10" t="s">
        <v>353</v>
      </c>
      <c r="G103" s="10" t="s">
        <v>387</v>
      </c>
      <c r="H103" s="10" t="s">
        <v>499</v>
      </c>
      <c r="I103" s="16" t="s">
        <v>389</v>
      </c>
      <c r="J103" s="16" t="s">
        <v>390</v>
      </c>
      <c r="K103" s="16"/>
      <c r="L103" s="16" t="s">
        <v>391</v>
      </c>
      <c r="M103" s="15"/>
    </row>
    <row r="104" ht="27.1" customHeight="1" spans="1:13">
      <c r="A104" s="8"/>
      <c r="B104" s="10"/>
      <c r="C104" s="10"/>
      <c r="D104" s="11"/>
      <c r="E104" s="10"/>
      <c r="F104" s="10" t="s">
        <v>353</v>
      </c>
      <c r="G104" s="10" t="s">
        <v>354</v>
      </c>
      <c r="H104" s="10" t="s">
        <v>500</v>
      </c>
      <c r="I104" s="16" t="s">
        <v>373</v>
      </c>
      <c r="J104" s="16" t="s">
        <v>501</v>
      </c>
      <c r="K104" s="16" t="s">
        <v>379</v>
      </c>
      <c r="L104" s="16" t="s">
        <v>391</v>
      </c>
      <c r="M104" s="15"/>
    </row>
    <row r="105" ht="27.1" customHeight="1" spans="1:13">
      <c r="A105" s="8"/>
      <c r="B105" s="10" t="s">
        <v>502</v>
      </c>
      <c r="C105" s="10" t="s">
        <v>211</v>
      </c>
      <c r="D105" s="11" t="s">
        <v>503</v>
      </c>
      <c r="E105" s="10" t="s">
        <v>504</v>
      </c>
      <c r="F105" s="10" t="s">
        <v>353</v>
      </c>
      <c r="G105" s="10" t="s">
        <v>387</v>
      </c>
      <c r="H105" s="10" t="s">
        <v>505</v>
      </c>
      <c r="I105" s="16" t="s">
        <v>356</v>
      </c>
      <c r="J105" s="16" t="s">
        <v>357</v>
      </c>
      <c r="K105" s="16" t="s">
        <v>358</v>
      </c>
      <c r="L105" s="16" t="s">
        <v>443</v>
      </c>
      <c r="M105" s="15"/>
    </row>
    <row r="106" ht="19.9" customHeight="1" spans="1:13">
      <c r="A106" s="8"/>
      <c r="B106" s="10"/>
      <c r="C106" s="10"/>
      <c r="D106" s="11"/>
      <c r="E106" s="10"/>
      <c r="F106" s="10" t="s">
        <v>353</v>
      </c>
      <c r="G106" s="10" t="s">
        <v>387</v>
      </c>
      <c r="H106" s="10" t="s">
        <v>506</v>
      </c>
      <c r="I106" s="16" t="s">
        <v>356</v>
      </c>
      <c r="J106" s="16" t="s">
        <v>357</v>
      </c>
      <c r="K106" s="16" t="s">
        <v>507</v>
      </c>
      <c r="L106" s="16" t="s">
        <v>376</v>
      </c>
      <c r="M106" s="15"/>
    </row>
    <row r="107" ht="27.1" customHeight="1" spans="1:13">
      <c r="A107" s="8"/>
      <c r="B107" s="10"/>
      <c r="C107" s="10"/>
      <c r="D107" s="11"/>
      <c r="E107" s="10"/>
      <c r="F107" s="10" t="s">
        <v>380</v>
      </c>
      <c r="G107" s="10" t="s">
        <v>381</v>
      </c>
      <c r="H107" s="10" t="s">
        <v>508</v>
      </c>
      <c r="I107" s="16" t="s">
        <v>386</v>
      </c>
      <c r="J107" s="16" t="s">
        <v>384</v>
      </c>
      <c r="K107" s="16" t="s">
        <v>358</v>
      </c>
      <c r="L107" s="16" t="s">
        <v>384</v>
      </c>
      <c r="M107" s="15"/>
    </row>
    <row r="108" ht="27.1" customHeight="1" spans="1:13">
      <c r="A108" s="8"/>
      <c r="B108" s="10"/>
      <c r="C108" s="10"/>
      <c r="D108" s="11"/>
      <c r="E108" s="10"/>
      <c r="F108" s="10" t="s">
        <v>353</v>
      </c>
      <c r="G108" s="10" t="s">
        <v>371</v>
      </c>
      <c r="H108" s="10" t="s">
        <v>509</v>
      </c>
      <c r="I108" s="16" t="s">
        <v>373</v>
      </c>
      <c r="J108" s="16" t="s">
        <v>374</v>
      </c>
      <c r="K108" s="16" t="s">
        <v>375</v>
      </c>
      <c r="L108" s="16" t="s">
        <v>376</v>
      </c>
      <c r="M108" s="15"/>
    </row>
    <row r="109" ht="27.1" customHeight="1" spans="1:13">
      <c r="A109" s="8"/>
      <c r="B109" s="10"/>
      <c r="C109" s="10"/>
      <c r="D109" s="11"/>
      <c r="E109" s="10"/>
      <c r="F109" s="10" t="s">
        <v>353</v>
      </c>
      <c r="G109" s="10" t="s">
        <v>354</v>
      </c>
      <c r="H109" s="10" t="s">
        <v>500</v>
      </c>
      <c r="I109" s="16" t="s">
        <v>373</v>
      </c>
      <c r="J109" s="16" t="s">
        <v>510</v>
      </c>
      <c r="K109" s="16" t="s">
        <v>379</v>
      </c>
      <c r="L109" s="16" t="s">
        <v>376</v>
      </c>
      <c r="M109" s="15"/>
    </row>
    <row r="110" ht="27.1" customHeight="1" spans="1:13">
      <c r="A110" s="8"/>
      <c r="B110" s="10"/>
      <c r="C110" s="10"/>
      <c r="D110" s="11"/>
      <c r="E110" s="10"/>
      <c r="F110" s="10" t="s">
        <v>380</v>
      </c>
      <c r="G110" s="10" t="s">
        <v>381</v>
      </c>
      <c r="H110" s="10" t="s">
        <v>511</v>
      </c>
      <c r="I110" s="16" t="s">
        <v>373</v>
      </c>
      <c r="J110" s="16" t="s">
        <v>383</v>
      </c>
      <c r="K110" s="16" t="s">
        <v>358</v>
      </c>
      <c r="L110" s="16" t="s">
        <v>384</v>
      </c>
      <c r="M110" s="15"/>
    </row>
    <row r="111" ht="40.7" customHeight="1" spans="1:13">
      <c r="A111" s="8"/>
      <c r="B111" s="10"/>
      <c r="C111" s="10"/>
      <c r="D111" s="11"/>
      <c r="E111" s="10"/>
      <c r="F111" s="10" t="s">
        <v>360</v>
      </c>
      <c r="G111" s="10" t="s">
        <v>394</v>
      </c>
      <c r="H111" s="10" t="s">
        <v>512</v>
      </c>
      <c r="I111" s="16" t="s">
        <v>389</v>
      </c>
      <c r="J111" s="16" t="s">
        <v>390</v>
      </c>
      <c r="K111" s="16"/>
      <c r="L111" s="16" t="s">
        <v>391</v>
      </c>
      <c r="M111" s="15"/>
    </row>
    <row r="112" ht="40.7" customHeight="1" spans="1:13">
      <c r="A112" s="8"/>
      <c r="B112" s="10"/>
      <c r="C112" s="10"/>
      <c r="D112" s="11"/>
      <c r="E112" s="10"/>
      <c r="F112" s="10" t="s">
        <v>360</v>
      </c>
      <c r="G112" s="10" t="s">
        <v>361</v>
      </c>
      <c r="H112" s="10" t="s">
        <v>513</v>
      </c>
      <c r="I112" s="16" t="s">
        <v>389</v>
      </c>
      <c r="J112" s="16" t="s">
        <v>390</v>
      </c>
      <c r="K112" s="16"/>
      <c r="L112" s="16" t="s">
        <v>391</v>
      </c>
      <c r="M112" s="15"/>
    </row>
    <row r="113" ht="27.1" customHeight="1" spans="1:13">
      <c r="A113" s="8"/>
      <c r="B113" s="10" t="s">
        <v>514</v>
      </c>
      <c r="C113" s="10" t="s">
        <v>211</v>
      </c>
      <c r="D113" s="11" t="s">
        <v>515</v>
      </c>
      <c r="E113" s="10" t="s">
        <v>516</v>
      </c>
      <c r="F113" s="10" t="s">
        <v>353</v>
      </c>
      <c r="G113" s="10" t="s">
        <v>371</v>
      </c>
      <c r="H113" s="10" t="s">
        <v>517</v>
      </c>
      <c r="I113" s="16" t="s">
        <v>373</v>
      </c>
      <c r="J113" s="16" t="s">
        <v>357</v>
      </c>
      <c r="K113" s="16" t="s">
        <v>358</v>
      </c>
      <c r="L113" s="16" t="s">
        <v>391</v>
      </c>
      <c r="M113" s="15"/>
    </row>
    <row r="114" ht="27.1" customHeight="1" spans="1:13">
      <c r="A114" s="8"/>
      <c r="B114" s="10"/>
      <c r="C114" s="10"/>
      <c r="D114" s="11"/>
      <c r="E114" s="10"/>
      <c r="F114" s="10" t="s">
        <v>380</v>
      </c>
      <c r="G114" s="10" t="s">
        <v>381</v>
      </c>
      <c r="H114" s="10" t="s">
        <v>518</v>
      </c>
      <c r="I114" s="16" t="s">
        <v>386</v>
      </c>
      <c r="J114" s="16" t="s">
        <v>384</v>
      </c>
      <c r="K114" s="16" t="s">
        <v>358</v>
      </c>
      <c r="L114" s="16" t="s">
        <v>384</v>
      </c>
      <c r="M114" s="15"/>
    </row>
    <row r="115" ht="27.1" customHeight="1" spans="1:13">
      <c r="A115" s="8"/>
      <c r="B115" s="10"/>
      <c r="C115" s="10"/>
      <c r="D115" s="11"/>
      <c r="E115" s="10"/>
      <c r="F115" s="10" t="s">
        <v>353</v>
      </c>
      <c r="G115" s="10" t="s">
        <v>354</v>
      </c>
      <c r="H115" s="10" t="s">
        <v>519</v>
      </c>
      <c r="I115" s="16" t="s">
        <v>373</v>
      </c>
      <c r="J115" s="16" t="s">
        <v>520</v>
      </c>
      <c r="K115" s="16" t="s">
        <v>379</v>
      </c>
      <c r="L115" s="16" t="s">
        <v>391</v>
      </c>
      <c r="M115" s="15"/>
    </row>
    <row r="116" ht="40.7" customHeight="1" spans="1:13">
      <c r="A116" s="8"/>
      <c r="B116" s="10"/>
      <c r="C116" s="10"/>
      <c r="D116" s="11"/>
      <c r="E116" s="10"/>
      <c r="F116" s="10" t="s">
        <v>353</v>
      </c>
      <c r="G116" s="10" t="s">
        <v>387</v>
      </c>
      <c r="H116" s="10" t="s">
        <v>521</v>
      </c>
      <c r="I116" s="16" t="s">
        <v>389</v>
      </c>
      <c r="J116" s="16" t="s">
        <v>390</v>
      </c>
      <c r="K116" s="16"/>
      <c r="L116" s="16" t="s">
        <v>443</v>
      </c>
      <c r="M116" s="15"/>
    </row>
    <row r="117" ht="27.1" customHeight="1" spans="1:13">
      <c r="A117" s="8"/>
      <c r="B117" s="10"/>
      <c r="C117" s="10"/>
      <c r="D117" s="11"/>
      <c r="E117" s="10"/>
      <c r="F117" s="10" t="s">
        <v>360</v>
      </c>
      <c r="G117" s="10" t="s">
        <v>394</v>
      </c>
      <c r="H117" s="10" t="s">
        <v>522</v>
      </c>
      <c r="I117" s="16" t="s">
        <v>389</v>
      </c>
      <c r="J117" s="16" t="s">
        <v>390</v>
      </c>
      <c r="K117" s="16"/>
      <c r="L117" s="16" t="s">
        <v>391</v>
      </c>
      <c r="M117" s="15"/>
    </row>
    <row r="118" ht="27.1" customHeight="1" spans="1:13">
      <c r="A118" s="8"/>
      <c r="B118" s="10"/>
      <c r="C118" s="10"/>
      <c r="D118" s="11"/>
      <c r="E118" s="10"/>
      <c r="F118" s="10" t="s">
        <v>380</v>
      </c>
      <c r="G118" s="10" t="s">
        <v>381</v>
      </c>
      <c r="H118" s="10" t="s">
        <v>523</v>
      </c>
      <c r="I118" s="16" t="s">
        <v>373</v>
      </c>
      <c r="J118" s="16" t="s">
        <v>383</v>
      </c>
      <c r="K118" s="16" t="s">
        <v>358</v>
      </c>
      <c r="L118" s="16" t="s">
        <v>384</v>
      </c>
      <c r="M118" s="15"/>
    </row>
    <row r="119" ht="81.4" customHeight="1" spans="1:13">
      <c r="A119" s="8"/>
      <c r="B119" s="10"/>
      <c r="C119" s="10"/>
      <c r="D119" s="11"/>
      <c r="E119" s="10"/>
      <c r="F119" s="10" t="s">
        <v>360</v>
      </c>
      <c r="G119" s="10" t="s">
        <v>361</v>
      </c>
      <c r="H119" s="10" t="s">
        <v>524</v>
      </c>
      <c r="I119" s="16" t="s">
        <v>389</v>
      </c>
      <c r="J119" s="16" t="s">
        <v>390</v>
      </c>
      <c r="K119" s="16"/>
      <c r="L119" s="16" t="s">
        <v>391</v>
      </c>
      <c r="M119" s="15"/>
    </row>
    <row r="120" ht="27.1" customHeight="1" spans="1:13">
      <c r="A120" s="8"/>
      <c r="B120" s="10" t="s">
        <v>525</v>
      </c>
      <c r="C120" s="10" t="s">
        <v>211</v>
      </c>
      <c r="D120" s="11" t="s">
        <v>526</v>
      </c>
      <c r="E120" s="10" t="s">
        <v>352</v>
      </c>
      <c r="F120" s="10" t="s">
        <v>360</v>
      </c>
      <c r="G120" s="10" t="s">
        <v>394</v>
      </c>
      <c r="H120" s="10" t="s">
        <v>527</v>
      </c>
      <c r="I120" s="16" t="s">
        <v>389</v>
      </c>
      <c r="J120" s="16" t="s">
        <v>528</v>
      </c>
      <c r="K120" s="16"/>
      <c r="L120" s="16" t="s">
        <v>376</v>
      </c>
      <c r="M120" s="15"/>
    </row>
    <row r="121" ht="19.9" customHeight="1" spans="1:13">
      <c r="A121" s="8"/>
      <c r="B121" s="10"/>
      <c r="C121" s="10"/>
      <c r="D121" s="11"/>
      <c r="E121" s="10"/>
      <c r="F121" s="10" t="s">
        <v>353</v>
      </c>
      <c r="G121" s="10" t="s">
        <v>354</v>
      </c>
      <c r="H121" s="10" t="s">
        <v>529</v>
      </c>
      <c r="I121" s="16" t="s">
        <v>356</v>
      </c>
      <c r="J121" s="16" t="s">
        <v>530</v>
      </c>
      <c r="K121" s="16" t="s">
        <v>379</v>
      </c>
      <c r="L121" s="16" t="s">
        <v>391</v>
      </c>
      <c r="M121" s="15"/>
    </row>
    <row r="122" ht="19.9" customHeight="1" spans="1:13">
      <c r="A122" s="8"/>
      <c r="B122" s="10"/>
      <c r="C122" s="10"/>
      <c r="D122" s="11"/>
      <c r="E122" s="10"/>
      <c r="F122" s="10" t="s">
        <v>380</v>
      </c>
      <c r="G122" s="10" t="s">
        <v>380</v>
      </c>
      <c r="H122" s="10" t="s">
        <v>531</v>
      </c>
      <c r="I122" s="16" t="s">
        <v>373</v>
      </c>
      <c r="J122" s="16" t="s">
        <v>383</v>
      </c>
      <c r="K122" s="16" t="s">
        <v>358</v>
      </c>
      <c r="L122" s="16" t="s">
        <v>376</v>
      </c>
      <c r="M122" s="15"/>
    </row>
    <row r="123" ht="19.9" customHeight="1" spans="1:13">
      <c r="A123" s="8"/>
      <c r="B123" s="10"/>
      <c r="C123" s="10"/>
      <c r="D123" s="11"/>
      <c r="E123" s="10"/>
      <c r="F123" s="10" t="s">
        <v>360</v>
      </c>
      <c r="G123" s="10" t="s">
        <v>361</v>
      </c>
      <c r="H123" s="10" t="s">
        <v>532</v>
      </c>
      <c r="I123" s="16" t="s">
        <v>356</v>
      </c>
      <c r="J123" s="16" t="s">
        <v>357</v>
      </c>
      <c r="K123" s="16" t="s">
        <v>358</v>
      </c>
      <c r="L123" s="16" t="s">
        <v>376</v>
      </c>
      <c r="M123" s="15"/>
    </row>
    <row r="124" ht="19.9" customHeight="1" spans="1:13">
      <c r="A124" s="8"/>
      <c r="B124" s="10"/>
      <c r="C124" s="10"/>
      <c r="D124" s="11"/>
      <c r="E124" s="10"/>
      <c r="F124" s="10" t="s">
        <v>353</v>
      </c>
      <c r="G124" s="10" t="s">
        <v>387</v>
      </c>
      <c r="H124" s="10" t="s">
        <v>533</v>
      </c>
      <c r="I124" s="16" t="s">
        <v>356</v>
      </c>
      <c r="J124" s="16" t="s">
        <v>534</v>
      </c>
      <c r="K124" s="16" t="s">
        <v>507</v>
      </c>
      <c r="L124" s="16" t="s">
        <v>391</v>
      </c>
      <c r="M124" s="15"/>
    </row>
    <row r="125" ht="19.9" customHeight="1" spans="1:13">
      <c r="A125" s="8"/>
      <c r="B125" s="10"/>
      <c r="C125" s="10"/>
      <c r="D125" s="11"/>
      <c r="E125" s="10"/>
      <c r="F125" s="10" t="s">
        <v>353</v>
      </c>
      <c r="G125" s="10" t="s">
        <v>387</v>
      </c>
      <c r="H125" s="10" t="s">
        <v>535</v>
      </c>
      <c r="I125" s="16" t="s">
        <v>356</v>
      </c>
      <c r="J125" s="16" t="s">
        <v>357</v>
      </c>
      <c r="K125" s="16" t="s">
        <v>358</v>
      </c>
      <c r="L125" s="16" t="s">
        <v>391</v>
      </c>
      <c r="M125" s="15"/>
    </row>
    <row r="126" ht="19.9" customHeight="1" spans="1:13">
      <c r="A126" s="8"/>
      <c r="B126" s="10"/>
      <c r="C126" s="10"/>
      <c r="D126" s="11"/>
      <c r="E126" s="10"/>
      <c r="F126" s="10" t="s">
        <v>353</v>
      </c>
      <c r="G126" s="10" t="s">
        <v>371</v>
      </c>
      <c r="H126" s="10" t="s">
        <v>536</v>
      </c>
      <c r="I126" s="16" t="s">
        <v>373</v>
      </c>
      <c r="J126" s="16" t="s">
        <v>374</v>
      </c>
      <c r="K126" s="16" t="s">
        <v>375</v>
      </c>
      <c r="L126" s="16" t="s">
        <v>391</v>
      </c>
      <c r="M126" s="15"/>
    </row>
    <row r="127" ht="8.5" customHeight="1" spans="1:13">
      <c r="A127" s="17"/>
      <c r="B127" s="17"/>
      <c r="C127" s="17"/>
      <c r="D127" s="17"/>
      <c r="E127" s="17"/>
      <c r="F127" s="17"/>
      <c r="G127" s="17"/>
      <c r="H127" s="17"/>
      <c r="I127" s="17"/>
      <c r="J127" s="17"/>
      <c r="K127" s="17"/>
      <c r="L127" s="17"/>
      <c r="M127" s="18"/>
    </row>
  </sheetData>
  <mergeCells count="104">
    <mergeCell ref="B2:L2"/>
    <mergeCell ref="B3:E3"/>
    <mergeCell ref="K3:L3"/>
    <mergeCell ref="A5:A126"/>
    <mergeCell ref="B5:B6"/>
    <mergeCell ref="B7:B8"/>
    <mergeCell ref="B9:B10"/>
    <mergeCell ref="B11:B18"/>
    <mergeCell ref="B19:B26"/>
    <mergeCell ref="B27:B34"/>
    <mergeCell ref="B35:B42"/>
    <mergeCell ref="B43:B50"/>
    <mergeCell ref="B51:B54"/>
    <mergeCell ref="B55:B58"/>
    <mergeCell ref="B59:B62"/>
    <mergeCell ref="B63:B66"/>
    <mergeCell ref="B67:B68"/>
    <mergeCell ref="B69:B75"/>
    <mergeCell ref="B76:B82"/>
    <mergeCell ref="B83:B86"/>
    <mergeCell ref="B87:B88"/>
    <mergeCell ref="B89:B90"/>
    <mergeCell ref="B91:B92"/>
    <mergeCell ref="B93:B94"/>
    <mergeCell ref="B95:B96"/>
    <mergeCell ref="B97:B104"/>
    <mergeCell ref="B105:B112"/>
    <mergeCell ref="B113:B119"/>
    <mergeCell ref="B120:B126"/>
    <mergeCell ref="C5:C6"/>
    <mergeCell ref="C7:C8"/>
    <mergeCell ref="C9:C10"/>
    <mergeCell ref="C11:C18"/>
    <mergeCell ref="C19:C26"/>
    <mergeCell ref="C27:C34"/>
    <mergeCell ref="C35:C42"/>
    <mergeCell ref="C43:C50"/>
    <mergeCell ref="C51:C54"/>
    <mergeCell ref="C55:C58"/>
    <mergeCell ref="C59:C62"/>
    <mergeCell ref="C63:C66"/>
    <mergeCell ref="C67:C68"/>
    <mergeCell ref="C69:C75"/>
    <mergeCell ref="C76:C82"/>
    <mergeCell ref="C83:C86"/>
    <mergeCell ref="C87:C88"/>
    <mergeCell ref="C89:C90"/>
    <mergeCell ref="C91:C92"/>
    <mergeCell ref="C93:C94"/>
    <mergeCell ref="C95:C96"/>
    <mergeCell ref="C97:C104"/>
    <mergeCell ref="C105:C112"/>
    <mergeCell ref="C113:C119"/>
    <mergeCell ref="C120:C126"/>
    <mergeCell ref="D5:D6"/>
    <mergeCell ref="D7:D8"/>
    <mergeCell ref="D9:D10"/>
    <mergeCell ref="D11:D18"/>
    <mergeCell ref="D19:D26"/>
    <mergeCell ref="D27:D34"/>
    <mergeCell ref="D35:D42"/>
    <mergeCell ref="D43:D50"/>
    <mergeCell ref="D51:D54"/>
    <mergeCell ref="D55:D58"/>
    <mergeCell ref="D59:D62"/>
    <mergeCell ref="D63:D66"/>
    <mergeCell ref="D67:D68"/>
    <mergeCell ref="D69:D75"/>
    <mergeCell ref="D76:D82"/>
    <mergeCell ref="D83:D86"/>
    <mergeCell ref="D87:D88"/>
    <mergeCell ref="D89:D90"/>
    <mergeCell ref="D91:D92"/>
    <mergeCell ref="D93:D94"/>
    <mergeCell ref="D95:D96"/>
    <mergeCell ref="D97:D104"/>
    <mergeCell ref="D105:D112"/>
    <mergeCell ref="D113:D119"/>
    <mergeCell ref="D120:D126"/>
    <mergeCell ref="E5:E6"/>
    <mergeCell ref="E7:E8"/>
    <mergeCell ref="E9:E10"/>
    <mergeCell ref="E11:E18"/>
    <mergeCell ref="E19:E26"/>
    <mergeCell ref="E27:E34"/>
    <mergeCell ref="E35:E42"/>
    <mergeCell ref="E43:E50"/>
    <mergeCell ref="E51:E54"/>
    <mergeCell ref="E55:E58"/>
    <mergeCell ref="E59:E62"/>
    <mergeCell ref="E63:E66"/>
    <mergeCell ref="E67:E68"/>
    <mergeCell ref="E69:E75"/>
    <mergeCell ref="E76:E82"/>
    <mergeCell ref="E83:E86"/>
    <mergeCell ref="E87:E88"/>
    <mergeCell ref="E89:E90"/>
    <mergeCell ref="E91:E92"/>
    <mergeCell ref="E93:E94"/>
    <mergeCell ref="E95:E96"/>
    <mergeCell ref="E97:E104"/>
    <mergeCell ref="E105:E112"/>
    <mergeCell ref="E113:E119"/>
    <mergeCell ref="E120:E126"/>
  </mergeCells>
  <pageMargins left="0.75" right="0.75" top="0.26875" bottom="0.26875" header="0" footer="0"/>
  <pageSetup paperSize="8"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pane ySplit="6" topLeftCell="A7" activePane="bottomLeft" state="frozen"/>
      <selection/>
      <selection pane="bottomLeft" activeCell="D18" sqref="D18"/>
    </sheetView>
  </sheetViews>
  <sheetFormatPr defaultColWidth="10" defaultRowHeight="13.5"/>
  <cols>
    <col min="1" max="1" width="1.53333333333333" style="68" customWidth="1"/>
    <col min="2" max="2" width="33.3416666666667" style="68" customWidth="1"/>
    <col min="3" max="3" width="16.4083333333333" style="68" customWidth="1"/>
    <col min="4" max="4" width="33.3416666666667" style="68" customWidth="1"/>
    <col min="5" max="10" width="16.4083333333333" style="68" customWidth="1"/>
    <col min="11" max="11" width="1.53333333333333" style="68" customWidth="1"/>
    <col min="12" max="14" width="9.76666666666667" style="68" customWidth="1"/>
    <col min="15" max="16384" width="10" style="68"/>
  </cols>
  <sheetData>
    <row r="1" ht="14.2" customHeight="1" spans="1:11">
      <c r="A1" s="184"/>
      <c r="B1" s="153" t="s">
        <v>1</v>
      </c>
      <c r="C1" s="162"/>
      <c r="D1" s="162"/>
      <c r="E1" s="162" t="s">
        <v>2</v>
      </c>
      <c r="F1" s="162" t="s">
        <v>2</v>
      </c>
      <c r="G1" s="162" t="s">
        <v>2</v>
      </c>
      <c r="H1" s="162" t="s">
        <v>2</v>
      </c>
      <c r="I1" s="162" t="s">
        <v>2</v>
      </c>
      <c r="J1" s="162" t="s">
        <v>2</v>
      </c>
      <c r="K1" s="107" t="s">
        <v>3</v>
      </c>
    </row>
    <row r="2" ht="19.9" customHeight="1" spans="1:11">
      <c r="A2" s="151"/>
      <c r="B2" s="70" t="s">
        <v>4</v>
      </c>
      <c r="C2" s="70"/>
      <c r="D2" s="70"/>
      <c r="E2" s="70"/>
      <c r="F2" s="70"/>
      <c r="G2" s="70"/>
      <c r="H2" s="70"/>
      <c r="I2" s="70"/>
      <c r="J2" s="70"/>
      <c r="K2" s="107"/>
    </row>
    <row r="3" ht="17.05" customHeight="1" spans="1:11">
      <c r="A3" s="151"/>
      <c r="B3" s="137"/>
      <c r="C3" s="137"/>
      <c r="E3" s="138"/>
      <c r="F3" s="138"/>
      <c r="G3" s="138"/>
      <c r="H3" s="138"/>
      <c r="I3" s="138"/>
      <c r="J3" s="138" t="s">
        <v>5</v>
      </c>
      <c r="K3" s="107"/>
    </row>
    <row r="4" ht="21.35" customHeight="1" spans="1:11">
      <c r="A4" s="151"/>
      <c r="B4" s="185" t="s">
        <v>6</v>
      </c>
      <c r="C4" s="185"/>
      <c r="D4" s="185" t="s">
        <v>7</v>
      </c>
      <c r="E4" s="185"/>
      <c r="F4" s="185"/>
      <c r="G4" s="185"/>
      <c r="H4" s="185"/>
      <c r="I4" s="185"/>
      <c r="J4" s="185"/>
      <c r="K4" s="107"/>
    </row>
    <row r="5" ht="21.35" customHeight="1" spans="1:11">
      <c r="A5" s="151"/>
      <c r="B5" s="185" t="s">
        <v>8</v>
      </c>
      <c r="C5" s="185" t="s">
        <v>9</v>
      </c>
      <c r="D5" s="185" t="s">
        <v>8</v>
      </c>
      <c r="E5" s="185" t="s">
        <v>9</v>
      </c>
      <c r="F5" s="185"/>
      <c r="G5" s="185"/>
      <c r="H5" s="185"/>
      <c r="I5" s="185"/>
      <c r="J5" s="185"/>
      <c r="K5" s="107"/>
    </row>
    <row r="6" ht="28.45" customHeight="1" spans="1:11">
      <c r="A6" s="92"/>
      <c r="B6" s="185"/>
      <c r="C6" s="185"/>
      <c r="D6" s="185"/>
      <c r="E6" s="185" t="s">
        <v>10</v>
      </c>
      <c r="F6" s="186" t="s">
        <v>11</v>
      </c>
      <c r="G6" s="186" t="s">
        <v>12</v>
      </c>
      <c r="H6" s="186" t="s">
        <v>13</v>
      </c>
      <c r="I6" s="186" t="s">
        <v>14</v>
      </c>
      <c r="J6" s="185" t="s">
        <v>15</v>
      </c>
      <c r="K6" s="107"/>
    </row>
    <row r="7" ht="19.9" customHeight="1" spans="1:11">
      <c r="A7" s="187"/>
      <c r="B7" s="140" t="s">
        <v>16</v>
      </c>
      <c r="C7" s="141">
        <f>15519.82-99.35</f>
        <v>15420.47</v>
      </c>
      <c r="D7" s="140" t="s">
        <v>17</v>
      </c>
      <c r="E7" s="141">
        <f>15621.56-99.35</f>
        <v>15522.21</v>
      </c>
      <c r="F7" s="141">
        <f>14580.09-99.35</f>
        <v>14480.74</v>
      </c>
      <c r="G7" s="141">
        <v>1041.47</v>
      </c>
      <c r="H7" s="142"/>
      <c r="I7" s="142"/>
      <c r="J7" s="142"/>
      <c r="K7" s="128"/>
    </row>
    <row r="8" ht="19.9" customHeight="1" spans="1:11">
      <c r="A8" s="187"/>
      <c r="B8" s="144" t="s">
        <v>18</v>
      </c>
      <c r="C8" s="141">
        <f>14478.35-99.35</f>
        <v>14379</v>
      </c>
      <c r="D8" s="144" t="s">
        <v>19</v>
      </c>
      <c r="E8" s="141">
        <f>14479.82-99.35</f>
        <v>14380.47</v>
      </c>
      <c r="F8" s="141">
        <f>14479.82-99.35</f>
        <v>14380.47</v>
      </c>
      <c r="G8" s="142"/>
      <c r="H8" s="142"/>
      <c r="I8" s="142"/>
      <c r="J8" s="142"/>
      <c r="K8" s="128"/>
    </row>
    <row r="9" ht="19.9" customHeight="1" spans="1:11">
      <c r="A9" s="187"/>
      <c r="B9" s="144" t="s">
        <v>20</v>
      </c>
      <c r="C9" s="141">
        <v>1041.47</v>
      </c>
      <c r="D9" s="144" t="s">
        <v>21</v>
      </c>
      <c r="E9" s="143">
        <v>55.75</v>
      </c>
      <c r="F9" s="143">
        <v>55.75</v>
      </c>
      <c r="G9" s="142"/>
      <c r="H9" s="142"/>
      <c r="I9" s="142"/>
      <c r="J9" s="142"/>
      <c r="K9" s="128"/>
    </row>
    <row r="10" ht="19.9" customHeight="1" spans="1:11">
      <c r="A10" s="187"/>
      <c r="B10" s="144" t="s">
        <v>22</v>
      </c>
      <c r="C10" s="142"/>
      <c r="D10" s="144" t="s">
        <v>23</v>
      </c>
      <c r="E10" s="141">
        <v>1041.47</v>
      </c>
      <c r="F10" s="142"/>
      <c r="G10" s="141">
        <v>1041.47</v>
      </c>
      <c r="H10" s="142"/>
      <c r="I10" s="142"/>
      <c r="J10" s="142"/>
      <c r="K10" s="128"/>
    </row>
    <row r="11" ht="19.9" customHeight="1" spans="1:11">
      <c r="A11" s="187"/>
      <c r="B11" s="144" t="s">
        <v>24</v>
      </c>
      <c r="C11" s="142"/>
      <c r="D11" s="144" t="s">
        <v>25</v>
      </c>
      <c r="E11" s="143">
        <v>44.52</v>
      </c>
      <c r="F11" s="143">
        <v>44.52</v>
      </c>
      <c r="G11" s="142"/>
      <c r="H11" s="142"/>
      <c r="I11" s="142"/>
      <c r="J11" s="142"/>
      <c r="K11" s="128"/>
    </row>
    <row r="12" ht="19.9" customHeight="1" spans="1:11">
      <c r="A12" s="187"/>
      <c r="B12" s="144" t="s">
        <v>26</v>
      </c>
      <c r="C12" s="142"/>
      <c r="D12" s="144" t="s">
        <v>27</v>
      </c>
      <c r="E12" s="142"/>
      <c r="F12" s="142"/>
      <c r="G12" s="142"/>
      <c r="H12" s="142"/>
      <c r="I12" s="142"/>
      <c r="J12" s="142"/>
      <c r="K12" s="128"/>
    </row>
    <row r="13" ht="19.9" customHeight="1" spans="1:11">
      <c r="A13" s="187"/>
      <c r="B13" s="144" t="s">
        <v>28</v>
      </c>
      <c r="C13" s="142"/>
      <c r="D13" s="144" t="s">
        <v>27</v>
      </c>
      <c r="E13" s="142"/>
      <c r="F13" s="142"/>
      <c r="G13" s="142"/>
      <c r="H13" s="142"/>
      <c r="I13" s="142"/>
      <c r="J13" s="142"/>
      <c r="K13" s="128"/>
    </row>
    <row r="14" ht="19.9" customHeight="1" spans="1:11">
      <c r="A14" s="187"/>
      <c r="B14" s="144" t="s">
        <v>29</v>
      </c>
      <c r="C14" s="142"/>
      <c r="D14" s="144" t="s">
        <v>27</v>
      </c>
      <c r="E14" s="142"/>
      <c r="F14" s="142"/>
      <c r="G14" s="142"/>
      <c r="H14" s="142"/>
      <c r="I14" s="142"/>
      <c r="J14" s="142"/>
      <c r="K14" s="128"/>
    </row>
    <row r="15" ht="19.9" customHeight="1" spans="1:11">
      <c r="A15" s="187"/>
      <c r="B15" s="144" t="s">
        <v>30</v>
      </c>
      <c r="C15" s="142"/>
      <c r="D15" s="144" t="s">
        <v>27</v>
      </c>
      <c r="E15" s="142"/>
      <c r="F15" s="142"/>
      <c r="G15" s="142"/>
      <c r="H15" s="142"/>
      <c r="I15" s="142"/>
      <c r="J15" s="142"/>
      <c r="K15" s="128"/>
    </row>
    <row r="16" ht="19.9" customHeight="1" spans="1:11">
      <c r="A16" s="187"/>
      <c r="B16" s="144" t="s">
        <v>31</v>
      </c>
      <c r="C16" s="142"/>
      <c r="D16" s="144" t="s">
        <v>27</v>
      </c>
      <c r="E16" s="142"/>
      <c r="F16" s="142"/>
      <c r="G16" s="142"/>
      <c r="H16" s="142"/>
      <c r="I16" s="142"/>
      <c r="J16" s="142"/>
      <c r="K16" s="128"/>
    </row>
    <row r="17" ht="19.9" customHeight="1" spans="1:11">
      <c r="A17" s="187"/>
      <c r="B17" s="140" t="s">
        <v>32</v>
      </c>
      <c r="C17" s="143">
        <v>101.74</v>
      </c>
      <c r="D17" s="144" t="s">
        <v>33</v>
      </c>
      <c r="E17" s="142"/>
      <c r="F17" s="142"/>
      <c r="G17" s="142"/>
      <c r="H17" s="142"/>
      <c r="I17" s="142"/>
      <c r="J17" s="142"/>
      <c r="K17" s="128"/>
    </row>
    <row r="18" ht="19.9" customHeight="1" spans="1:11">
      <c r="A18" s="187"/>
      <c r="B18" s="144" t="s">
        <v>34</v>
      </c>
      <c r="C18" s="143">
        <v>101.74</v>
      </c>
      <c r="D18" s="144" t="s">
        <v>35</v>
      </c>
      <c r="E18" s="141"/>
      <c r="F18" s="141"/>
      <c r="G18" s="141"/>
      <c r="H18" s="141"/>
      <c r="I18" s="141"/>
      <c r="J18" s="141"/>
      <c r="K18" s="128"/>
    </row>
    <row r="19" ht="19.9" customHeight="1" spans="1:11">
      <c r="A19" s="187"/>
      <c r="B19" s="144" t="s">
        <v>36</v>
      </c>
      <c r="C19" s="142"/>
      <c r="D19" s="144" t="s">
        <v>35</v>
      </c>
      <c r="E19" s="141"/>
      <c r="F19" s="141"/>
      <c r="G19" s="141"/>
      <c r="H19" s="141"/>
      <c r="I19" s="141"/>
      <c r="J19" s="141"/>
      <c r="K19" s="128"/>
    </row>
    <row r="20" ht="19.9" customHeight="1" spans="1:11">
      <c r="A20" s="187"/>
      <c r="B20" s="144" t="s">
        <v>37</v>
      </c>
      <c r="C20" s="142"/>
      <c r="D20" s="144" t="s">
        <v>35</v>
      </c>
      <c r="E20" s="141"/>
      <c r="F20" s="141"/>
      <c r="G20" s="141"/>
      <c r="H20" s="141"/>
      <c r="I20" s="141"/>
      <c r="J20" s="141"/>
      <c r="K20" s="128"/>
    </row>
    <row r="21" ht="19.9" customHeight="1" spans="1:11">
      <c r="A21" s="187"/>
      <c r="B21" s="144" t="s">
        <v>38</v>
      </c>
      <c r="C21" s="142"/>
      <c r="D21" s="144" t="s">
        <v>35</v>
      </c>
      <c r="E21" s="141"/>
      <c r="F21" s="141"/>
      <c r="G21" s="141"/>
      <c r="H21" s="141"/>
      <c r="I21" s="141"/>
      <c r="J21" s="141"/>
      <c r="K21" s="128"/>
    </row>
    <row r="22" ht="19.9" customHeight="1" spans="1:11">
      <c r="A22" s="187"/>
      <c r="B22" s="144" t="s">
        <v>39</v>
      </c>
      <c r="C22" s="142"/>
      <c r="D22" s="144" t="s">
        <v>35</v>
      </c>
      <c r="E22" s="141"/>
      <c r="F22" s="141"/>
      <c r="G22" s="141"/>
      <c r="H22" s="141"/>
      <c r="I22" s="141"/>
      <c r="J22" s="141"/>
      <c r="K22" s="128"/>
    </row>
    <row r="23" ht="19.9" customHeight="1" spans="1:11">
      <c r="A23" s="187"/>
      <c r="B23" s="185" t="s">
        <v>40</v>
      </c>
      <c r="C23" s="146">
        <f>15621.56-99.35</f>
        <v>15522.21</v>
      </c>
      <c r="D23" s="185" t="s">
        <v>41</v>
      </c>
      <c r="E23" s="146">
        <f>15621.56-99.35</f>
        <v>15522.21</v>
      </c>
      <c r="F23" s="146">
        <f>14580.09-99.35</f>
        <v>14480.74</v>
      </c>
      <c r="G23" s="146">
        <v>1041.47</v>
      </c>
      <c r="H23" s="188"/>
      <c r="I23" s="188"/>
      <c r="J23" s="188"/>
      <c r="K23" s="128"/>
    </row>
    <row r="24" ht="8.5" customHeight="1" spans="1:11">
      <c r="A24" s="189"/>
      <c r="B24" s="135"/>
      <c r="C24" s="135"/>
      <c r="D24" s="134"/>
      <c r="E24" s="135"/>
      <c r="F24" s="135"/>
      <c r="G24" s="135"/>
      <c r="H24" s="135"/>
      <c r="I24" s="135"/>
      <c r="J24" s="135"/>
      <c r="K24" s="194"/>
    </row>
    <row r="25" ht="14.3" customHeight="1" spans="1:11">
      <c r="A25" s="190"/>
      <c r="B25" s="191" t="s">
        <v>42</v>
      </c>
      <c r="C25" s="191"/>
      <c r="D25" s="191"/>
      <c r="E25" s="191"/>
      <c r="F25" s="191"/>
      <c r="G25" s="191"/>
      <c r="H25" s="191"/>
      <c r="I25" s="191"/>
      <c r="J25" s="191"/>
      <c r="K25" s="195"/>
    </row>
    <row r="26" ht="14.3" customHeight="1" spans="1:11">
      <c r="A26" s="190"/>
      <c r="B26" s="191" t="s">
        <v>43</v>
      </c>
      <c r="C26" s="191"/>
      <c r="D26" s="191"/>
      <c r="E26" s="191"/>
      <c r="F26" s="191"/>
      <c r="G26" s="191"/>
      <c r="H26" s="191"/>
      <c r="I26" s="191"/>
      <c r="J26" s="191"/>
      <c r="K26" s="195"/>
    </row>
    <row r="27" ht="14.3" customHeight="1" spans="1:11">
      <c r="A27" s="190"/>
      <c r="B27" s="191" t="s">
        <v>44</v>
      </c>
      <c r="C27" s="191"/>
      <c r="D27" s="191"/>
      <c r="E27" s="191"/>
      <c r="F27" s="191"/>
      <c r="G27" s="191"/>
      <c r="H27" s="191"/>
      <c r="I27" s="191"/>
      <c r="J27" s="191"/>
      <c r="K27" s="195"/>
    </row>
    <row r="28" ht="14.3" customHeight="1" spans="1:11">
      <c r="A28" s="190"/>
      <c r="B28" s="191" t="s">
        <v>45</v>
      </c>
      <c r="C28" s="191"/>
      <c r="D28" s="191"/>
      <c r="E28" s="191"/>
      <c r="F28" s="191"/>
      <c r="G28" s="191"/>
      <c r="H28" s="191"/>
      <c r="I28" s="191"/>
      <c r="J28" s="191"/>
      <c r="K28" s="195"/>
    </row>
    <row r="29" ht="14.3" customHeight="1" spans="1:11">
      <c r="A29" s="190"/>
      <c r="B29" s="191" t="s">
        <v>46</v>
      </c>
      <c r="C29" s="191"/>
      <c r="D29" s="191"/>
      <c r="E29" s="191"/>
      <c r="F29" s="191"/>
      <c r="G29" s="191"/>
      <c r="H29" s="191"/>
      <c r="I29" s="191"/>
      <c r="J29" s="191"/>
      <c r="K29" s="195"/>
    </row>
    <row r="30" ht="14.3" customHeight="1" spans="1:11">
      <c r="A30" s="190"/>
      <c r="B30" s="191" t="s">
        <v>47</v>
      </c>
      <c r="C30" s="191"/>
      <c r="D30" s="191"/>
      <c r="E30" s="191"/>
      <c r="F30" s="191"/>
      <c r="G30" s="191"/>
      <c r="H30" s="191"/>
      <c r="I30" s="191"/>
      <c r="J30" s="191"/>
      <c r="K30" s="195"/>
    </row>
    <row r="31" ht="14.3" customHeight="1" spans="1:11">
      <c r="A31" s="190"/>
      <c r="B31" s="191" t="s">
        <v>48</v>
      </c>
      <c r="C31" s="191"/>
      <c r="D31" s="191"/>
      <c r="E31" s="191"/>
      <c r="F31" s="191"/>
      <c r="G31" s="191"/>
      <c r="H31" s="191"/>
      <c r="I31" s="191"/>
      <c r="J31" s="191"/>
      <c r="K31" s="195"/>
    </row>
    <row r="32" ht="14.3" customHeight="1" spans="1:11">
      <c r="A32" s="190"/>
      <c r="B32" s="191" t="s">
        <v>49</v>
      </c>
      <c r="C32" s="191"/>
      <c r="D32" s="191"/>
      <c r="E32" s="191"/>
      <c r="F32" s="191"/>
      <c r="G32" s="191"/>
      <c r="H32" s="191"/>
      <c r="I32" s="191"/>
      <c r="J32" s="191"/>
      <c r="K32" s="195"/>
    </row>
    <row r="33" ht="14.3" customHeight="1" spans="1:11">
      <c r="A33" s="190"/>
      <c r="B33" s="191" t="s">
        <v>50</v>
      </c>
      <c r="C33" s="191"/>
      <c r="D33" s="191"/>
      <c r="E33" s="191"/>
      <c r="F33" s="191"/>
      <c r="G33" s="191"/>
      <c r="H33" s="191"/>
      <c r="I33" s="191"/>
      <c r="J33" s="191"/>
      <c r="K33" s="195"/>
    </row>
    <row r="34" ht="14.3" customHeight="1" spans="1:11">
      <c r="A34" s="190"/>
      <c r="B34" s="191" t="s">
        <v>51</v>
      </c>
      <c r="C34" s="191"/>
      <c r="D34" s="191"/>
      <c r="E34" s="191"/>
      <c r="F34" s="191"/>
      <c r="G34" s="191"/>
      <c r="H34" s="191"/>
      <c r="I34" s="191"/>
      <c r="J34" s="191"/>
      <c r="K34" s="195"/>
    </row>
    <row r="35" ht="14.3" customHeight="1" spans="1:11">
      <c r="A35" s="190"/>
      <c r="B35" s="191" t="s">
        <v>52</v>
      </c>
      <c r="C35" s="191"/>
      <c r="D35" s="191"/>
      <c r="E35" s="191"/>
      <c r="F35" s="191"/>
      <c r="G35" s="191"/>
      <c r="H35" s="191"/>
      <c r="I35" s="191"/>
      <c r="J35" s="191"/>
      <c r="K35" s="195"/>
    </row>
    <row r="36" ht="14.3" customHeight="1" spans="1:11">
      <c r="A36" s="190"/>
      <c r="B36" s="191" t="s">
        <v>53</v>
      </c>
      <c r="C36" s="191"/>
      <c r="D36" s="191"/>
      <c r="E36" s="191"/>
      <c r="F36" s="191"/>
      <c r="G36" s="191"/>
      <c r="H36" s="191"/>
      <c r="I36" s="191"/>
      <c r="J36" s="191"/>
      <c r="K36" s="195"/>
    </row>
    <row r="37" ht="14.3" customHeight="1" spans="1:11">
      <c r="A37" s="192"/>
      <c r="B37" s="193" t="s">
        <v>54</v>
      </c>
      <c r="C37" s="193"/>
      <c r="D37" s="193"/>
      <c r="E37" s="193"/>
      <c r="F37" s="193"/>
      <c r="G37" s="193"/>
      <c r="H37" s="193"/>
      <c r="I37" s="193"/>
      <c r="J37" s="193"/>
      <c r="K37" s="196"/>
    </row>
  </sheetData>
  <mergeCells count="21">
    <mergeCell ref="B2:J2"/>
    <mergeCell ref="B3:C3"/>
    <mergeCell ref="B4:C4"/>
    <mergeCell ref="D4:J4"/>
    <mergeCell ref="E5:J5"/>
    <mergeCell ref="B26:J26"/>
    <mergeCell ref="B27:J27"/>
    <mergeCell ref="B28:J28"/>
    <mergeCell ref="B29:J29"/>
    <mergeCell ref="B30:J30"/>
    <mergeCell ref="B31:J31"/>
    <mergeCell ref="B32:J32"/>
    <mergeCell ref="B33:J33"/>
    <mergeCell ref="B34:J34"/>
    <mergeCell ref="B35:J35"/>
    <mergeCell ref="B36:I36"/>
    <mergeCell ref="B37:I37"/>
    <mergeCell ref="A8:A16"/>
    <mergeCell ref="B5:B6"/>
    <mergeCell ref="C5:C6"/>
    <mergeCell ref="D5:D6"/>
  </mergeCells>
  <pageMargins left="0.75" right="0.75" top="0.26875" bottom="0.26875" header="0" footer="0"/>
  <pageSetup paperSize="8" scale="7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workbookViewId="0">
      <pane ySplit="5" topLeftCell="A6" activePane="bottomLeft" state="frozen"/>
      <selection/>
      <selection pane="bottomLeft" activeCell="E17" sqref="E17"/>
    </sheetView>
  </sheetViews>
  <sheetFormatPr defaultColWidth="10" defaultRowHeight="13.5"/>
  <cols>
    <col min="1" max="1" width="1.53333333333333" style="68" customWidth="1"/>
    <col min="2" max="2" width="8.125" style="68" customWidth="1"/>
    <col min="3" max="3" width="16.0833333333333" style="68" customWidth="1"/>
    <col min="4" max="7" width="13.3333333333333" style="68" customWidth="1"/>
    <col min="8" max="10" width="9.875" style="68" customWidth="1"/>
    <col min="11" max="12" width="12.2416666666667" style="68" customWidth="1"/>
    <col min="13" max="15" width="8.375" style="68" customWidth="1"/>
    <col min="16" max="16" width="10.25" style="68" customWidth="1"/>
    <col min="17" max="17" width="1.53333333333333" style="68" customWidth="1"/>
    <col min="18" max="19" width="9.76666666666667" style="68" customWidth="1"/>
    <col min="20" max="16384" width="10" style="68"/>
  </cols>
  <sheetData>
    <row r="1" ht="14.2" customHeight="1" spans="1:17">
      <c r="A1" s="151"/>
      <c r="B1" s="153" t="s">
        <v>55</v>
      </c>
      <c r="C1" s="161"/>
      <c r="D1" s="162"/>
      <c r="E1" s="162"/>
      <c r="F1" s="162"/>
      <c r="G1" s="162"/>
      <c r="H1" s="162"/>
      <c r="I1" s="162"/>
      <c r="J1" s="162"/>
      <c r="K1" s="125"/>
      <c r="L1" s="162"/>
      <c r="M1" s="162"/>
      <c r="N1" s="162"/>
      <c r="O1" s="162"/>
      <c r="P1" s="162"/>
      <c r="Q1" s="107" t="s">
        <v>3</v>
      </c>
    </row>
    <row r="2" ht="19.9" customHeight="1" spans="1:17">
      <c r="A2" s="151"/>
      <c r="B2" s="70" t="s">
        <v>56</v>
      </c>
      <c r="C2" s="70"/>
      <c r="D2" s="70"/>
      <c r="E2" s="70"/>
      <c r="F2" s="70"/>
      <c r="G2" s="70"/>
      <c r="H2" s="70"/>
      <c r="I2" s="70"/>
      <c r="J2" s="70"/>
      <c r="K2" s="70"/>
      <c r="L2" s="70"/>
      <c r="M2" s="70"/>
      <c r="N2" s="70"/>
      <c r="O2" s="70"/>
      <c r="P2" s="70"/>
      <c r="Q2" s="107"/>
    </row>
    <row r="3" ht="17.05" customHeight="1" spans="1:17">
      <c r="A3" s="152"/>
      <c r="B3" s="163"/>
      <c r="C3" s="164"/>
      <c r="D3" s="126"/>
      <c r="E3" s="126"/>
      <c r="F3" s="126"/>
      <c r="G3" s="126"/>
      <c r="H3" s="126"/>
      <c r="I3" s="126"/>
      <c r="J3" s="126"/>
      <c r="K3" s="126"/>
      <c r="L3" s="178" t="s">
        <v>5</v>
      </c>
      <c r="M3" s="178"/>
      <c r="N3" s="178"/>
      <c r="O3" s="178"/>
      <c r="P3" s="178"/>
      <c r="Q3" s="109"/>
    </row>
    <row r="4" ht="21.35" customHeight="1" spans="1:17">
      <c r="A4" s="165"/>
      <c r="B4" s="166" t="s">
        <v>57</v>
      </c>
      <c r="C4" s="167" t="s">
        <v>58</v>
      </c>
      <c r="D4" s="167" t="s">
        <v>10</v>
      </c>
      <c r="E4" s="167" t="s">
        <v>59</v>
      </c>
      <c r="F4" s="167"/>
      <c r="G4" s="167"/>
      <c r="H4" s="167"/>
      <c r="I4" s="167"/>
      <c r="J4" s="167"/>
      <c r="K4" s="167" t="s">
        <v>60</v>
      </c>
      <c r="L4" s="167"/>
      <c r="M4" s="167"/>
      <c r="N4" s="167"/>
      <c r="O4" s="167"/>
      <c r="P4" s="167"/>
      <c r="Q4" s="181"/>
    </row>
    <row r="5" ht="34.15" customHeight="1" spans="1:17">
      <c r="A5" s="168"/>
      <c r="B5" s="166"/>
      <c r="C5" s="167"/>
      <c r="D5" s="167"/>
      <c r="E5" s="167" t="s">
        <v>61</v>
      </c>
      <c r="F5" s="166" t="s">
        <v>62</v>
      </c>
      <c r="G5" s="166" t="s">
        <v>63</v>
      </c>
      <c r="H5" s="166" t="s">
        <v>64</v>
      </c>
      <c r="I5" s="166" t="s">
        <v>14</v>
      </c>
      <c r="J5" s="166" t="s">
        <v>15</v>
      </c>
      <c r="K5" s="167" t="s">
        <v>61</v>
      </c>
      <c r="L5" s="166" t="s">
        <v>62</v>
      </c>
      <c r="M5" s="166" t="s">
        <v>63</v>
      </c>
      <c r="N5" s="166" t="s">
        <v>64</v>
      </c>
      <c r="O5" s="166" t="s">
        <v>14</v>
      </c>
      <c r="P5" s="166" t="s">
        <v>15</v>
      </c>
      <c r="Q5" s="181"/>
    </row>
    <row r="6" ht="19.9" customHeight="1" spans="1:17">
      <c r="A6" s="169"/>
      <c r="B6" s="167" t="s">
        <v>65</v>
      </c>
      <c r="C6" s="167"/>
      <c r="D6" s="170">
        <f>15621.56-99.35</f>
        <v>15522.21</v>
      </c>
      <c r="E6" s="170">
        <f>15519.82-99.35</f>
        <v>15420.47</v>
      </c>
      <c r="F6" s="170">
        <f>14478.35-99.35</f>
        <v>14379</v>
      </c>
      <c r="G6" s="170">
        <v>1041.47</v>
      </c>
      <c r="H6" s="171"/>
      <c r="I6" s="171"/>
      <c r="J6" s="171"/>
      <c r="K6" s="179">
        <v>101.74</v>
      </c>
      <c r="L6" s="179">
        <v>101.74</v>
      </c>
      <c r="M6" s="171"/>
      <c r="N6" s="171"/>
      <c r="O6" s="171"/>
      <c r="P6" s="171"/>
      <c r="Q6" s="182"/>
    </row>
    <row r="7" ht="34.15" customHeight="1" spans="1:17">
      <c r="A7" s="165"/>
      <c r="B7" s="172" t="s">
        <v>66</v>
      </c>
      <c r="C7" s="173" t="s">
        <v>67</v>
      </c>
      <c r="D7" s="174">
        <f>15621.56-99.35</f>
        <v>15522.21</v>
      </c>
      <c r="E7" s="174">
        <f>15519.82-99.35</f>
        <v>15420.47</v>
      </c>
      <c r="F7" s="174">
        <f>14478.35-99.35</f>
        <v>14379</v>
      </c>
      <c r="G7" s="174">
        <v>1041.47</v>
      </c>
      <c r="H7" s="175"/>
      <c r="I7" s="175"/>
      <c r="J7" s="175"/>
      <c r="K7" s="180">
        <v>101.74</v>
      </c>
      <c r="L7" s="180">
        <v>101.74</v>
      </c>
      <c r="M7" s="175"/>
      <c r="N7" s="175"/>
      <c r="O7" s="175"/>
      <c r="P7" s="175"/>
      <c r="Q7" s="181"/>
    </row>
    <row r="8" ht="34.15" customHeight="1" spans="1:17">
      <c r="A8" s="165"/>
      <c r="B8" s="172" t="s">
        <v>68</v>
      </c>
      <c r="C8" s="173" t="s">
        <v>69</v>
      </c>
      <c r="D8" s="174">
        <f>15621.56-99.35</f>
        <v>15522.21</v>
      </c>
      <c r="E8" s="174">
        <f>15519.82-99.35</f>
        <v>15420.47</v>
      </c>
      <c r="F8" s="174">
        <f>14478.35-99.35</f>
        <v>14379</v>
      </c>
      <c r="G8" s="174">
        <v>1041.47</v>
      </c>
      <c r="H8" s="175"/>
      <c r="I8" s="175"/>
      <c r="J8" s="175"/>
      <c r="K8" s="180">
        <v>101.74</v>
      </c>
      <c r="L8" s="180">
        <v>101.74</v>
      </c>
      <c r="M8" s="175"/>
      <c r="N8" s="175"/>
      <c r="O8" s="175"/>
      <c r="P8" s="175"/>
      <c r="Q8" s="181"/>
    </row>
    <row r="9" ht="8.5" customHeight="1" spans="1:17">
      <c r="A9" s="176"/>
      <c r="B9" s="177"/>
      <c r="C9" s="177"/>
      <c r="D9" s="177"/>
      <c r="E9" s="177"/>
      <c r="F9" s="177"/>
      <c r="G9" s="177"/>
      <c r="H9" s="177"/>
      <c r="I9" s="177"/>
      <c r="J9" s="177"/>
      <c r="K9" s="177"/>
      <c r="L9" s="177"/>
      <c r="M9" s="177"/>
      <c r="N9" s="177"/>
      <c r="O9" s="177"/>
      <c r="P9" s="177"/>
      <c r="Q9" s="183"/>
    </row>
  </sheetData>
  <mergeCells count="12">
    <mergeCell ref="F1:J1"/>
    <mergeCell ref="L1:P1"/>
    <mergeCell ref="B2:P2"/>
    <mergeCell ref="F3:J3"/>
    <mergeCell ref="L3:P3"/>
    <mergeCell ref="E4:J4"/>
    <mergeCell ref="K4:P4"/>
    <mergeCell ref="B6:C6"/>
    <mergeCell ref="A7:A8"/>
    <mergeCell ref="B4:B5"/>
    <mergeCell ref="C4:C5"/>
    <mergeCell ref="D4:D5"/>
  </mergeCells>
  <pageMargins left="0.75" right="0.75" top="0.26875" bottom="0.26875" header="0" footer="0"/>
  <pageSetup paperSize="8" scale="7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workbookViewId="0">
      <pane ySplit="6" topLeftCell="A7" activePane="bottomLeft" state="frozen"/>
      <selection/>
      <selection pane="bottomLeft" activeCell="C12" sqref="C12"/>
    </sheetView>
  </sheetViews>
  <sheetFormatPr defaultColWidth="10" defaultRowHeight="13.5"/>
  <cols>
    <col min="1" max="1" width="1.53333333333333" style="68" customWidth="1"/>
    <col min="2" max="2" width="18.3583333333333" style="68" customWidth="1"/>
    <col min="3" max="3" width="41.0333333333333" style="68" customWidth="1"/>
    <col min="4" max="6" width="16.4083333333333" style="68" customWidth="1"/>
    <col min="7" max="9" width="14.625" style="68" customWidth="1"/>
    <col min="10" max="10" width="1.53333333333333" style="68" customWidth="1"/>
    <col min="11" max="16384" width="10" style="68"/>
  </cols>
  <sheetData>
    <row r="1" ht="14.3" customHeight="1" spans="1:10">
      <c r="A1" s="151"/>
      <c r="B1" s="153" t="s">
        <v>70</v>
      </c>
      <c r="C1" s="153"/>
      <c r="D1" s="69"/>
      <c r="E1" s="69"/>
      <c r="F1" s="69"/>
      <c r="G1" s="69"/>
      <c r="H1" s="124"/>
      <c r="I1" s="69"/>
      <c r="J1" s="136"/>
    </row>
    <row r="2" ht="19.9" customHeight="1" spans="1:10">
      <c r="A2" s="151"/>
      <c r="B2" s="70" t="s">
        <v>71</v>
      </c>
      <c r="C2" s="70"/>
      <c r="D2" s="70"/>
      <c r="E2" s="70"/>
      <c r="F2" s="70"/>
      <c r="G2" s="70"/>
      <c r="H2" s="70"/>
      <c r="I2" s="70"/>
      <c r="J2" s="136" t="s">
        <v>3</v>
      </c>
    </row>
    <row r="3" ht="17.05" customHeight="1" spans="1:10">
      <c r="A3" s="151"/>
      <c r="B3" s="137"/>
      <c r="C3" s="137"/>
      <c r="D3" s="154"/>
      <c r="E3" s="154"/>
      <c r="F3" s="154"/>
      <c r="G3" s="138"/>
      <c r="H3" s="124"/>
      <c r="I3" s="138" t="s">
        <v>5</v>
      </c>
      <c r="J3" s="136"/>
    </row>
    <row r="4" ht="21.35" customHeight="1" spans="1:10">
      <c r="A4" s="151"/>
      <c r="B4" s="96" t="s">
        <v>72</v>
      </c>
      <c r="C4" s="96" t="s">
        <v>73</v>
      </c>
      <c r="D4" s="96" t="s">
        <v>10</v>
      </c>
      <c r="E4" s="96" t="s">
        <v>74</v>
      </c>
      <c r="F4" s="155" t="s">
        <v>75</v>
      </c>
      <c r="G4" s="155"/>
      <c r="H4" s="155"/>
      <c r="I4" s="155"/>
      <c r="J4" s="136"/>
    </row>
    <row r="5" ht="21.35" customHeight="1" spans="1:10">
      <c r="A5" s="92"/>
      <c r="B5" s="96"/>
      <c r="C5" s="96"/>
      <c r="D5" s="96"/>
      <c r="E5" s="96"/>
      <c r="F5" s="156"/>
      <c r="G5" s="96" t="s">
        <v>76</v>
      </c>
      <c r="H5" s="96"/>
      <c r="I5" s="96"/>
      <c r="J5" s="136"/>
    </row>
    <row r="6" ht="30" customHeight="1" spans="1:10">
      <c r="A6" s="92"/>
      <c r="B6" s="96"/>
      <c r="C6" s="96"/>
      <c r="D6" s="96"/>
      <c r="E6" s="96"/>
      <c r="F6" s="156"/>
      <c r="G6" s="74" t="s">
        <v>77</v>
      </c>
      <c r="H6" s="74" t="s">
        <v>78</v>
      </c>
      <c r="I6" s="74" t="s">
        <v>79</v>
      </c>
      <c r="J6" s="128"/>
    </row>
    <row r="7" ht="19.9" customHeight="1" spans="1:10">
      <c r="A7" s="157"/>
      <c r="B7" s="96" t="s">
        <v>65</v>
      </c>
      <c r="C7" s="96"/>
      <c r="D7" s="75">
        <f>15621.56-99.35</f>
        <v>15522.21</v>
      </c>
      <c r="E7" s="127">
        <f>653.1-99.34</f>
        <v>553.76</v>
      </c>
      <c r="F7" s="75">
        <v>14968.45</v>
      </c>
      <c r="G7" s="158"/>
      <c r="H7" s="158"/>
      <c r="I7" s="158"/>
      <c r="J7" s="160"/>
    </row>
    <row r="8" ht="19.9" customHeight="1" spans="1:10">
      <c r="A8" s="92"/>
      <c r="B8" s="99" t="s">
        <v>80</v>
      </c>
      <c r="C8" s="99" t="s">
        <v>81</v>
      </c>
      <c r="D8" s="100">
        <f>14479.82-99.35</f>
        <v>14380.47</v>
      </c>
      <c r="E8" s="104">
        <f>552.84-99.35</f>
        <v>453.49</v>
      </c>
      <c r="F8" s="100">
        <v>13926.98</v>
      </c>
      <c r="G8" s="129"/>
      <c r="H8" s="129"/>
      <c r="I8" s="129"/>
      <c r="J8" s="136"/>
    </row>
    <row r="9" ht="19.9" customHeight="1" spans="1:10">
      <c r="A9" s="92"/>
      <c r="B9" s="99" t="s">
        <v>82</v>
      </c>
      <c r="C9" s="99" t="s">
        <v>83</v>
      </c>
      <c r="D9" s="104">
        <f>611.21-99.34</f>
        <v>511.87</v>
      </c>
      <c r="E9" s="104">
        <f>472.87-99.35</f>
        <v>373.52</v>
      </c>
      <c r="F9" s="104">
        <v>138.35</v>
      </c>
      <c r="G9" s="129"/>
      <c r="H9" s="129"/>
      <c r="I9" s="129"/>
      <c r="J9" s="136"/>
    </row>
    <row r="10" ht="19.9" customHeight="1" spans="1:10">
      <c r="A10" s="92"/>
      <c r="B10" s="99" t="s">
        <v>84</v>
      </c>
      <c r="C10" s="99" t="s">
        <v>85</v>
      </c>
      <c r="D10" s="104">
        <v>355.54</v>
      </c>
      <c r="E10" s="104">
        <v>355.54</v>
      </c>
      <c r="F10" s="129"/>
      <c r="G10" s="129"/>
      <c r="H10" s="129"/>
      <c r="I10" s="129"/>
      <c r="J10" s="128"/>
    </row>
    <row r="11" ht="19.9" customHeight="1" spans="1:10">
      <c r="A11" s="92"/>
      <c r="B11" s="99" t="s">
        <v>86</v>
      </c>
      <c r="C11" s="99" t="s">
        <v>87</v>
      </c>
      <c r="D11" s="104">
        <f>255.68-99.35</f>
        <v>156.33</v>
      </c>
      <c r="E11" s="104">
        <f>117.33-99.35</f>
        <v>17.98</v>
      </c>
      <c r="F11" s="104">
        <v>138.35</v>
      </c>
      <c r="G11" s="129"/>
      <c r="H11" s="129"/>
      <c r="I11" s="129"/>
      <c r="J11" s="128"/>
    </row>
    <row r="12" ht="19.9" customHeight="1" spans="2:10">
      <c r="B12" s="99" t="s">
        <v>88</v>
      </c>
      <c r="C12" s="99" t="s">
        <v>89</v>
      </c>
      <c r="D12" s="104">
        <v>72.61</v>
      </c>
      <c r="E12" s="104">
        <v>72.61</v>
      </c>
      <c r="F12" s="129"/>
      <c r="G12" s="129"/>
      <c r="H12" s="129"/>
      <c r="I12" s="129"/>
      <c r="J12" s="136"/>
    </row>
    <row r="13" ht="19.9" customHeight="1" spans="1:10">
      <c r="A13" s="92"/>
      <c r="B13" s="99" t="s">
        <v>90</v>
      </c>
      <c r="C13" s="99" t="s">
        <v>91</v>
      </c>
      <c r="D13" s="104">
        <v>48.41</v>
      </c>
      <c r="E13" s="104">
        <v>48.41</v>
      </c>
      <c r="F13" s="129"/>
      <c r="G13" s="129"/>
      <c r="H13" s="129"/>
      <c r="I13" s="129"/>
      <c r="J13" s="128"/>
    </row>
    <row r="14" ht="19.9" customHeight="1" spans="1:10">
      <c r="A14" s="92"/>
      <c r="B14" s="99" t="s">
        <v>92</v>
      </c>
      <c r="C14" s="99" t="s">
        <v>93</v>
      </c>
      <c r="D14" s="104">
        <v>24.2</v>
      </c>
      <c r="E14" s="104">
        <v>24.2</v>
      </c>
      <c r="F14" s="129"/>
      <c r="G14" s="129"/>
      <c r="H14" s="129"/>
      <c r="I14" s="129"/>
      <c r="J14" s="128"/>
    </row>
    <row r="15" ht="19.9" customHeight="1" spans="2:10">
      <c r="B15" s="99" t="s">
        <v>94</v>
      </c>
      <c r="C15" s="99" t="s">
        <v>95</v>
      </c>
      <c r="D15" s="104">
        <v>983.22</v>
      </c>
      <c r="E15" s="129"/>
      <c r="F15" s="104">
        <v>983.22</v>
      </c>
      <c r="G15" s="129"/>
      <c r="H15" s="129"/>
      <c r="I15" s="129"/>
      <c r="J15" s="136"/>
    </row>
    <row r="16" ht="19.9" customHeight="1" spans="1:10">
      <c r="A16" s="92"/>
      <c r="B16" s="99" t="s">
        <v>96</v>
      </c>
      <c r="C16" s="99" t="s">
        <v>97</v>
      </c>
      <c r="D16" s="104">
        <v>983.22</v>
      </c>
      <c r="E16" s="129"/>
      <c r="F16" s="104">
        <v>983.22</v>
      </c>
      <c r="G16" s="129"/>
      <c r="H16" s="129"/>
      <c r="I16" s="129"/>
      <c r="J16" s="128"/>
    </row>
    <row r="17" ht="19.9" customHeight="1" spans="2:10">
      <c r="B17" s="99" t="s">
        <v>98</v>
      </c>
      <c r="C17" s="99" t="s">
        <v>99</v>
      </c>
      <c r="D17" s="104">
        <v>81</v>
      </c>
      <c r="E17" s="129"/>
      <c r="F17" s="104">
        <v>81</v>
      </c>
      <c r="G17" s="129"/>
      <c r="H17" s="129"/>
      <c r="I17" s="129"/>
      <c r="J17" s="136"/>
    </row>
    <row r="18" ht="19.9" customHeight="1" spans="1:10">
      <c r="A18" s="92"/>
      <c r="B18" s="99" t="s">
        <v>100</v>
      </c>
      <c r="C18" s="99" t="s">
        <v>101</v>
      </c>
      <c r="D18" s="104">
        <v>81</v>
      </c>
      <c r="E18" s="129"/>
      <c r="F18" s="104">
        <v>81</v>
      </c>
      <c r="G18" s="129"/>
      <c r="H18" s="129"/>
      <c r="I18" s="129"/>
      <c r="J18" s="128"/>
    </row>
    <row r="19" ht="19.9" customHeight="1" spans="2:10">
      <c r="B19" s="99" t="s">
        <v>102</v>
      </c>
      <c r="C19" s="99" t="s">
        <v>103</v>
      </c>
      <c r="D19" s="100">
        <v>12731.77</v>
      </c>
      <c r="E19" s="104">
        <v>7.36</v>
      </c>
      <c r="F19" s="100">
        <v>12724.41</v>
      </c>
      <c r="G19" s="129"/>
      <c r="H19" s="129"/>
      <c r="I19" s="129"/>
      <c r="J19" s="136"/>
    </row>
    <row r="20" ht="19.9" customHeight="1" spans="1:10">
      <c r="A20" s="92"/>
      <c r="B20" s="99" t="s">
        <v>104</v>
      </c>
      <c r="C20" s="99" t="s">
        <v>103</v>
      </c>
      <c r="D20" s="100">
        <v>12731.77</v>
      </c>
      <c r="E20" s="104">
        <v>7.36</v>
      </c>
      <c r="F20" s="100">
        <v>12724.41</v>
      </c>
      <c r="G20" s="129"/>
      <c r="H20" s="129"/>
      <c r="I20" s="129"/>
      <c r="J20" s="128"/>
    </row>
    <row r="21" ht="19.9" customHeight="1" spans="2:10">
      <c r="B21" s="99" t="s">
        <v>105</v>
      </c>
      <c r="C21" s="99" t="s">
        <v>106</v>
      </c>
      <c r="D21" s="104">
        <v>55.75</v>
      </c>
      <c r="E21" s="104">
        <v>55.75</v>
      </c>
      <c r="F21" s="129"/>
      <c r="G21" s="129"/>
      <c r="H21" s="129"/>
      <c r="I21" s="129"/>
      <c r="J21" s="136"/>
    </row>
    <row r="22" ht="19.9" customHeight="1" spans="1:10">
      <c r="A22" s="92"/>
      <c r="B22" s="99" t="s">
        <v>107</v>
      </c>
      <c r="C22" s="99" t="s">
        <v>108</v>
      </c>
      <c r="D22" s="104">
        <v>22.81</v>
      </c>
      <c r="E22" s="104">
        <v>22.81</v>
      </c>
      <c r="F22" s="129"/>
      <c r="G22" s="129"/>
      <c r="H22" s="129"/>
      <c r="I22" s="129"/>
      <c r="J22" s="136"/>
    </row>
    <row r="23" ht="19.9" customHeight="1" spans="1:10">
      <c r="A23" s="92"/>
      <c r="B23" s="99" t="s">
        <v>109</v>
      </c>
      <c r="C23" s="99" t="s">
        <v>110</v>
      </c>
      <c r="D23" s="104">
        <v>18.46</v>
      </c>
      <c r="E23" s="104">
        <v>18.46</v>
      </c>
      <c r="F23" s="129"/>
      <c r="G23" s="129"/>
      <c r="H23" s="129"/>
      <c r="I23" s="129"/>
      <c r="J23" s="128"/>
    </row>
    <row r="24" ht="19.9" customHeight="1" spans="1:10">
      <c r="A24" s="92"/>
      <c r="B24" s="99" t="s">
        <v>111</v>
      </c>
      <c r="C24" s="99" t="s">
        <v>112</v>
      </c>
      <c r="D24" s="104">
        <v>4.35</v>
      </c>
      <c r="E24" s="104">
        <v>4.35</v>
      </c>
      <c r="F24" s="129"/>
      <c r="G24" s="129"/>
      <c r="H24" s="129"/>
      <c r="I24" s="129"/>
      <c r="J24" s="128"/>
    </row>
    <row r="25" ht="19.9" customHeight="1" spans="2:10">
      <c r="B25" s="99" t="s">
        <v>113</v>
      </c>
      <c r="C25" s="99" t="s">
        <v>114</v>
      </c>
      <c r="D25" s="104">
        <v>32.94</v>
      </c>
      <c r="E25" s="104">
        <v>32.94</v>
      </c>
      <c r="F25" s="129"/>
      <c r="G25" s="129"/>
      <c r="H25" s="129"/>
      <c r="I25" s="129"/>
      <c r="J25" s="136"/>
    </row>
    <row r="26" ht="19.9" customHeight="1" spans="1:10">
      <c r="A26" s="92"/>
      <c r="B26" s="99" t="s">
        <v>115</v>
      </c>
      <c r="C26" s="99" t="s">
        <v>85</v>
      </c>
      <c r="D26" s="104">
        <v>32.94</v>
      </c>
      <c r="E26" s="104">
        <v>32.94</v>
      </c>
      <c r="F26" s="129"/>
      <c r="G26" s="129"/>
      <c r="H26" s="129"/>
      <c r="I26" s="129"/>
      <c r="J26" s="128"/>
    </row>
    <row r="27" ht="19.9" customHeight="1" spans="2:10">
      <c r="B27" s="99" t="s">
        <v>116</v>
      </c>
      <c r="C27" s="99" t="s">
        <v>117</v>
      </c>
      <c r="D27" s="100">
        <v>1041.47</v>
      </c>
      <c r="E27" s="129"/>
      <c r="F27" s="100">
        <v>1041.47</v>
      </c>
      <c r="G27" s="129"/>
      <c r="H27" s="129"/>
      <c r="I27" s="129"/>
      <c r="J27" s="136"/>
    </row>
    <row r="28" ht="19.9" customHeight="1" spans="1:10">
      <c r="A28" s="92"/>
      <c r="B28" s="99" t="s">
        <v>118</v>
      </c>
      <c r="C28" s="99" t="s">
        <v>119</v>
      </c>
      <c r="D28" s="100">
        <v>1041.47</v>
      </c>
      <c r="E28" s="129"/>
      <c r="F28" s="100">
        <v>1041.47</v>
      </c>
      <c r="G28" s="129"/>
      <c r="H28" s="129"/>
      <c r="I28" s="129"/>
      <c r="J28" s="136"/>
    </row>
    <row r="29" ht="19.9" customHeight="1" spans="1:10">
      <c r="A29" s="92"/>
      <c r="B29" s="99" t="s">
        <v>120</v>
      </c>
      <c r="C29" s="99" t="s">
        <v>121</v>
      </c>
      <c r="D29" s="100">
        <v>1041.47</v>
      </c>
      <c r="E29" s="129"/>
      <c r="F29" s="100">
        <v>1041.47</v>
      </c>
      <c r="G29" s="129"/>
      <c r="H29" s="129"/>
      <c r="I29" s="129"/>
      <c r="J29" s="128"/>
    </row>
    <row r="30" ht="19.9" customHeight="1" spans="2:10">
      <c r="B30" s="99" t="s">
        <v>122</v>
      </c>
      <c r="C30" s="99" t="s">
        <v>123</v>
      </c>
      <c r="D30" s="104">
        <v>44.52</v>
      </c>
      <c r="E30" s="104">
        <v>44.52</v>
      </c>
      <c r="F30" s="129"/>
      <c r="G30" s="129"/>
      <c r="H30" s="129"/>
      <c r="I30" s="129"/>
      <c r="J30" s="136"/>
    </row>
    <row r="31" ht="19.9" customHeight="1" spans="1:10">
      <c r="A31" s="92"/>
      <c r="B31" s="99" t="s">
        <v>124</v>
      </c>
      <c r="C31" s="99" t="s">
        <v>125</v>
      </c>
      <c r="D31" s="104">
        <v>44.52</v>
      </c>
      <c r="E31" s="104">
        <v>44.52</v>
      </c>
      <c r="F31" s="129"/>
      <c r="G31" s="129"/>
      <c r="H31" s="129"/>
      <c r="I31" s="129"/>
      <c r="J31" s="136"/>
    </row>
    <row r="32" ht="19.9" customHeight="1" spans="1:10">
      <c r="A32" s="92"/>
      <c r="B32" s="99" t="s">
        <v>126</v>
      </c>
      <c r="C32" s="99" t="s">
        <v>127</v>
      </c>
      <c r="D32" s="104">
        <v>44.52</v>
      </c>
      <c r="E32" s="104">
        <v>44.52</v>
      </c>
      <c r="F32" s="129"/>
      <c r="G32" s="129"/>
      <c r="H32" s="129"/>
      <c r="I32" s="129"/>
      <c r="J32" s="128"/>
    </row>
    <row r="33" ht="8.5" customHeight="1" spans="1:10">
      <c r="A33" s="159"/>
      <c r="B33" s="159"/>
      <c r="C33" s="159"/>
      <c r="D33" s="159"/>
      <c r="E33" s="159"/>
      <c r="F33" s="159"/>
      <c r="G33" s="159"/>
      <c r="H33" s="130"/>
      <c r="I33" s="130"/>
      <c r="J33" s="131"/>
    </row>
  </sheetData>
  <mergeCells count="14">
    <mergeCell ref="B1:C1"/>
    <mergeCell ref="B2:I2"/>
    <mergeCell ref="B3:C3"/>
    <mergeCell ref="F4:I4"/>
    <mergeCell ref="G5:I5"/>
    <mergeCell ref="B7:C7"/>
    <mergeCell ref="A10:A11"/>
    <mergeCell ref="A13:A14"/>
    <mergeCell ref="A23:A24"/>
    <mergeCell ref="B4:B6"/>
    <mergeCell ref="C4:C6"/>
    <mergeCell ref="D4:D6"/>
    <mergeCell ref="E4:E6"/>
    <mergeCell ref="F5:F6"/>
  </mergeCells>
  <pageMargins left="0.75" right="0.75" top="0.26875" bottom="0.26875" header="0" footer="0"/>
  <pageSetup paperSize="8" scale="8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opLeftCell="B1" workbookViewId="0">
      <pane ySplit="6" topLeftCell="A7" activePane="bottomLeft" state="frozen"/>
      <selection/>
      <selection pane="bottomLeft" activeCell="D15" sqref="D15"/>
    </sheetView>
  </sheetViews>
  <sheetFormatPr defaultColWidth="10" defaultRowHeight="13.5"/>
  <cols>
    <col min="1" max="1" width="1.53333333333333" style="68" customWidth="1"/>
    <col min="2" max="2" width="33.3416666666667" style="68" customWidth="1"/>
    <col min="3" max="5" width="16.4083333333333" style="68" customWidth="1"/>
    <col min="6" max="6" width="33.3416666666667" style="68" customWidth="1"/>
    <col min="7" max="9" width="16.4083333333333" style="68" customWidth="1"/>
    <col min="10" max="10" width="1.53333333333333" style="68" customWidth="1"/>
    <col min="11" max="12" width="9.76666666666667" style="68" customWidth="1"/>
    <col min="13" max="16384" width="10" style="68"/>
  </cols>
  <sheetData>
    <row r="1" ht="14.3" customHeight="1" spans="1:10">
      <c r="A1" s="132"/>
      <c r="B1" s="133" t="s">
        <v>128</v>
      </c>
      <c r="D1" s="134"/>
      <c r="E1" s="134"/>
      <c r="F1" s="134"/>
      <c r="G1" s="135" t="s">
        <v>2</v>
      </c>
      <c r="H1" s="135" t="s">
        <v>2</v>
      </c>
      <c r="I1" s="135" t="s">
        <v>2</v>
      </c>
      <c r="J1" s="150"/>
    </row>
    <row r="2" ht="19.9" customHeight="1" spans="1:10">
      <c r="A2" s="136"/>
      <c r="B2" s="70" t="s">
        <v>129</v>
      </c>
      <c r="C2" s="70"/>
      <c r="D2" s="70"/>
      <c r="E2" s="70"/>
      <c r="F2" s="70"/>
      <c r="G2" s="70"/>
      <c r="H2" s="70"/>
      <c r="I2" s="70"/>
      <c r="J2" s="151" t="s">
        <v>3</v>
      </c>
    </row>
    <row r="3" ht="17.05" customHeight="1" spans="1:10">
      <c r="A3" s="136"/>
      <c r="B3" s="137"/>
      <c r="C3" s="137"/>
      <c r="D3" s="72"/>
      <c r="E3" s="72"/>
      <c r="F3" s="72"/>
      <c r="G3" s="72"/>
      <c r="H3" s="138"/>
      <c r="I3" s="138" t="s">
        <v>5</v>
      </c>
      <c r="J3" s="152"/>
    </row>
    <row r="4" ht="21.35" customHeight="1" spans="1:10">
      <c r="A4" s="136"/>
      <c r="B4" s="96" t="s">
        <v>6</v>
      </c>
      <c r="C4" s="96"/>
      <c r="D4" s="96"/>
      <c r="E4" s="96"/>
      <c r="F4" s="96" t="s">
        <v>7</v>
      </c>
      <c r="G4" s="96"/>
      <c r="H4" s="96"/>
      <c r="I4" s="96"/>
      <c r="J4" s="136"/>
    </row>
    <row r="5" ht="21.35" customHeight="1" spans="1:10">
      <c r="A5" s="107"/>
      <c r="B5" s="96" t="s">
        <v>8</v>
      </c>
      <c r="C5" s="96" t="s">
        <v>9</v>
      </c>
      <c r="D5" s="96"/>
      <c r="E5" s="96"/>
      <c r="F5" s="74" t="s">
        <v>8</v>
      </c>
      <c r="G5" s="96" t="s">
        <v>9</v>
      </c>
      <c r="H5" s="96"/>
      <c r="I5" s="96"/>
      <c r="J5" s="107"/>
    </row>
    <row r="6" ht="21.35" customHeight="1" spans="1:10">
      <c r="A6" s="136"/>
      <c r="B6" s="96"/>
      <c r="C6" s="96" t="s">
        <v>10</v>
      </c>
      <c r="D6" s="96" t="s">
        <v>130</v>
      </c>
      <c r="E6" s="96" t="s">
        <v>131</v>
      </c>
      <c r="F6" s="74"/>
      <c r="G6" s="96" t="s">
        <v>10</v>
      </c>
      <c r="H6" s="96" t="s">
        <v>130</v>
      </c>
      <c r="I6" s="96" t="s">
        <v>131</v>
      </c>
      <c r="J6" s="136"/>
    </row>
    <row r="7" ht="19.9" customHeight="1" spans="1:10">
      <c r="A7" s="139"/>
      <c r="B7" s="140" t="s">
        <v>16</v>
      </c>
      <c r="C7" s="141">
        <f>15519.82-99.35</f>
        <v>15420.47</v>
      </c>
      <c r="D7" s="142"/>
      <c r="E7" s="141">
        <f>15519.82-99.35</f>
        <v>15420.47</v>
      </c>
      <c r="F7" s="140" t="s">
        <v>17</v>
      </c>
      <c r="G7" s="141">
        <f>15621.56-99.35</f>
        <v>15522.21</v>
      </c>
      <c r="H7" s="143">
        <v>101.74</v>
      </c>
      <c r="I7" s="141">
        <f>15519.82-99.35</f>
        <v>15420.47</v>
      </c>
      <c r="J7" s="139"/>
    </row>
    <row r="8" ht="19.9" customHeight="1" spans="1:10">
      <c r="A8" s="139"/>
      <c r="B8" s="144" t="s">
        <v>132</v>
      </c>
      <c r="C8" s="141">
        <f>14478.35-99.35</f>
        <v>14379</v>
      </c>
      <c r="D8" s="142"/>
      <c r="E8" s="141">
        <f>14478.35-99.35</f>
        <v>14379</v>
      </c>
      <c r="F8" s="144" t="s">
        <v>19</v>
      </c>
      <c r="G8" s="141">
        <f>14479.82-99.35</f>
        <v>14380.47</v>
      </c>
      <c r="H8" s="143">
        <v>101.74</v>
      </c>
      <c r="I8" s="141">
        <f>14378.08-99.35</f>
        <v>14278.73</v>
      </c>
      <c r="J8" s="139"/>
    </row>
    <row r="9" ht="19.9" customHeight="1" spans="1:10">
      <c r="A9" s="139"/>
      <c r="B9" s="144" t="s">
        <v>133</v>
      </c>
      <c r="C9" s="141">
        <v>1041.47</v>
      </c>
      <c r="D9" s="142"/>
      <c r="E9" s="141">
        <v>1041.47</v>
      </c>
      <c r="F9" s="144" t="s">
        <v>21</v>
      </c>
      <c r="G9" s="143">
        <v>55.75</v>
      </c>
      <c r="H9" s="142"/>
      <c r="I9" s="143">
        <v>55.75</v>
      </c>
      <c r="J9" s="139"/>
    </row>
    <row r="10" ht="19.9" customHeight="1" spans="1:10">
      <c r="A10" s="139"/>
      <c r="B10" s="144" t="s">
        <v>134</v>
      </c>
      <c r="C10" s="142"/>
      <c r="D10" s="142"/>
      <c r="E10" s="142"/>
      <c r="F10" s="144" t="s">
        <v>23</v>
      </c>
      <c r="G10" s="141">
        <v>1041.47</v>
      </c>
      <c r="H10" s="142"/>
      <c r="I10" s="141">
        <v>1041.47</v>
      </c>
      <c r="J10" s="139"/>
    </row>
    <row r="11" ht="19.9" customHeight="1" spans="1:10">
      <c r="A11" s="139"/>
      <c r="B11" s="144" t="s">
        <v>27</v>
      </c>
      <c r="C11" s="142"/>
      <c r="D11" s="142"/>
      <c r="E11" s="142"/>
      <c r="F11" s="144" t="s">
        <v>25</v>
      </c>
      <c r="G11" s="143">
        <v>44.52</v>
      </c>
      <c r="H11" s="142"/>
      <c r="I11" s="143">
        <v>44.52</v>
      </c>
      <c r="J11" s="139"/>
    </row>
    <row r="12" ht="19.9" customHeight="1" spans="1:10">
      <c r="A12" s="139"/>
      <c r="B12" s="140" t="s">
        <v>135</v>
      </c>
      <c r="C12" s="143">
        <v>101.74</v>
      </c>
      <c r="D12" s="143">
        <v>101.74</v>
      </c>
      <c r="E12" s="142"/>
      <c r="F12" s="140" t="s">
        <v>136</v>
      </c>
      <c r="G12" s="142"/>
      <c r="H12" s="142"/>
      <c r="I12" s="142"/>
      <c r="J12" s="139"/>
    </row>
    <row r="13" ht="19.9" customHeight="1" spans="1:10">
      <c r="A13" s="139"/>
      <c r="B13" s="144" t="s">
        <v>132</v>
      </c>
      <c r="C13" s="143">
        <v>101.74</v>
      </c>
      <c r="D13" s="143">
        <v>101.74</v>
      </c>
      <c r="E13" s="142"/>
      <c r="F13" s="140"/>
      <c r="G13" s="142"/>
      <c r="H13" s="142"/>
      <c r="I13" s="142"/>
      <c r="J13" s="139"/>
    </row>
    <row r="14" ht="19.9" customHeight="1" spans="1:10">
      <c r="A14" s="139"/>
      <c r="B14" s="144" t="s">
        <v>133</v>
      </c>
      <c r="C14" s="142"/>
      <c r="D14" s="142"/>
      <c r="E14" s="142"/>
      <c r="F14" s="140"/>
      <c r="G14" s="142"/>
      <c r="H14" s="142"/>
      <c r="I14" s="142"/>
      <c r="J14" s="139"/>
    </row>
    <row r="15" ht="19.9" customHeight="1" spans="1:10">
      <c r="A15" s="139"/>
      <c r="B15" s="144" t="s">
        <v>134</v>
      </c>
      <c r="C15" s="142"/>
      <c r="D15" s="142"/>
      <c r="E15" s="142"/>
      <c r="F15" s="140"/>
      <c r="G15" s="142"/>
      <c r="H15" s="142"/>
      <c r="I15" s="142"/>
      <c r="J15" s="139"/>
    </row>
    <row r="16" ht="19.9" customHeight="1" spans="1:10">
      <c r="A16" s="145"/>
      <c r="B16" s="96" t="s">
        <v>40</v>
      </c>
      <c r="C16" s="146">
        <f>15621.56-99.35</f>
        <v>15522.21</v>
      </c>
      <c r="D16" s="147">
        <v>101.74</v>
      </c>
      <c r="E16" s="146">
        <f>15519.82-99.35</f>
        <v>15420.47</v>
      </c>
      <c r="F16" s="96" t="s">
        <v>41</v>
      </c>
      <c r="G16" s="146">
        <f>15621.56-99.35</f>
        <v>15522.21</v>
      </c>
      <c r="H16" s="147">
        <v>101.74</v>
      </c>
      <c r="I16" s="146">
        <f>15519.82-99.35</f>
        <v>15420.47</v>
      </c>
      <c r="J16" s="145"/>
    </row>
    <row r="17" ht="8.5" customHeight="1" spans="1:10">
      <c r="A17" s="148"/>
      <c r="B17" s="130"/>
      <c r="C17" s="130"/>
      <c r="D17" s="130"/>
      <c r="E17" s="130"/>
      <c r="F17" s="149"/>
      <c r="G17" s="130"/>
      <c r="H17" s="130"/>
      <c r="I17" s="130"/>
      <c r="J17" s="148"/>
    </row>
  </sheetData>
  <mergeCells count="9">
    <mergeCell ref="B2:I2"/>
    <mergeCell ref="B3:C3"/>
    <mergeCell ref="B4:E4"/>
    <mergeCell ref="F4:I4"/>
    <mergeCell ref="C5:E5"/>
    <mergeCell ref="G5:I5"/>
    <mergeCell ref="A8:A11"/>
    <mergeCell ref="B5:B6"/>
    <mergeCell ref="F5:F6"/>
  </mergeCells>
  <pageMargins left="0.75" right="0.75" top="0.26875" bottom="0.26875" header="0" footer="0"/>
  <pageSetup paperSize="8" scale="7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pane ySplit="5" topLeftCell="A6" activePane="bottomLeft" state="frozen"/>
      <selection/>
      <selection pane="bottomLeft" activeCell="D17" sqref="D17"/>
    </sheetView>
  </sheetViews>
  <sheetFormatPr defaultColWidth="10" defaultRowHeight="13.5"/>
  <cols>
    <col min="1" max="1" width="1.53333333333333" style="68" customWidth="1"/>
    <col min="2" max="2" width="18.3583333333333" style="68" customWidth="1"/>
    <col min="3" max="3" width="41.0333333333333" style="68" customWidth="1"/>
    <col min="4" max="8" width="16.4083333333333" style="68" customWidth="1"/>
    <col min="9" max="9" width="1.53333333333333" style="68" customWidth="1"/>
    <col min="10" max="16384" width="10" style="68"/>
  </cols>
  <sheetData>
    <row r="1" ht="14.3" customHeight="1" spans="1:9">
      <c r="A1" s="107"/>
      <c r="B1" s="93" t="s">
        <v>137</v>
      </c>
      <c r="C1" s="93"/>
      <c r="D1" s="69"/>
      <c r="E1" s="69"/>
      <c r="F1" s="125"/>
      <c r="G1" s="125"/>
      <c r="H1" s="69"/>
      <c r="I1" s="107"/>
    </row>
    <row r="2" ht="19.9" customHeight="1" spans="1:9">
      <c r="A2" s="107"/>
      <c r="B2" s="70" t="s">
        <v>138</v>
      </c>
      <c r="C2" s="70"/>
      <c r="D2" s="70"/>
      <c r="E2" s="70"/>
      <c r="F2" s="70"/>
      <c r="G2" s="70"/>
      <c r="H2" s="70"/>
      <c r="I2" s="107" t="s">
        <v>3</v>
      </c>
    </row>
    <row r="3" ht="17.05" customHeight="1" spans="1:9">
      <c r="A3" s="107"/>
      <c r="B3" s="94"/>
      <c r="C3" s="126"/>
      <c r="D3" s="72"/>
      <c r="E3" s="72"/>
      <c r="F3" s="126"/>
      <c r="G3" s="126"/>
      <c r="H3" s="95" t="s">
        <v>5</v>
      </c>
      <c r="I3" s="107"/>
    </row>
    <row r="4" ht="21.35" customHeight="1" spans="1:9">
      <c r="A4" s="107"/>
      <c r="B4" s="96" t="s">
        <v>72</v>
      </c>
      <c r="C4" s="96" t="s">
        <v>73</v>
      </c>
      <c r="D4" s="74" t="s">
        <v>10</v>
      </c>
      <c r="E4" s="74" t="s">
        <v>74</v>
      </c>
      <c r="F4" s="74"/>
      <c r="G4" s="74"/>
      <c r="H4" s="74" t="s">
        <v>75</v>
      </c>
      <c r="I4" s="107"/>
    </row>
    <row r="5" ht="21.35" customHeight="1" spans="1:9">
      <c r="A5" s="107"/>
      <c r="B5" s="96"/>
      <c r="C5" s="96"/>
      <c r="D5" s="74"/>
      <c r="E5" s="74" t="s">
        <v>61</v>
      </c>
      <c r="F5" s="74" t="s">
        <v>139</v>
      </c>
      <c r="G5" s="74" t="s">
        <v>140</v>
      </c>
      <c r="H5" s="74"/>
      <c r="I5" s="107"/>
    </row>
    <row r="6" ht="19.9" customHeight="1" spans="1:9">
      <c r="A6" s="108"/>
      <c r="B6" s="96" t="s">
        <v>65</v>
      </c>
      <c r="C6" s="96"/>
      <c r="D6" s="75">
        <f>14580.09-99.35</f>
        <v>14480.74</v>
      </c>
      <c r="E6" s="127">
        <f>653.1-99.34</f>
        <v>553.76</v>
      </c>
      <c r="F6" s="127">
        <f>567.18-99.34</f>
        <v>467.84</v>
      </c>
      <c r="G6" s="127">
        <v>85.92</v>
      </c>
      <c r="H6" s="75">
        <v>13926.98</v>
      </c>
      <c r="I6" s="108"/>
    </row>
    <row r="7" ht="19.9" customHeight="1" spans="1:9">
      <c r="A7" s="107"/>
      <c r="B7" s="99" t="s">
        <v>80</v>
      </c>
      <c r="C7" s="99" t="s">
        <v>81</v>
      </c>
      <c r="D7" s="101">
        <f>14479.82-99.35</f>
        <v>14380.47</v>
      </c>
      <c r="E7" s="105">
        <f>552.84-99.35</f>
        <v>453.49</v>
      </c>
      <c r="F7" s="104">
        <f>499.86-99.35</f>
        <v>400.51</v>
      </c>
      <c r="G7" s="104">
        <v>52.98</v>
      </c>
      <c r="H7" s="100">
        <v>13926.98</v>
      </c>
      <c r="I7" s="107"/>
    </row>
    <row r="8" ht="19.9" customHeight="1" spans="1:9">
      <c r="A8" s="128"/>
      <c r="B8" s="99" t="s">
        <v>82</v>
      </c>
      <c r="C8" s="99" t="s">
        <v>83</v>
      </c>
      <c r="D8" s="105">
        <f>611.21-99.34</f>
        <v>511.87</v>
      </c>
      <c r="E8" s="105">
        <f>472.87-99.35</f>
        <v>373.52</v>
      </c>
      <c r="F8" s="104">
        <f>419.89-99.35</f>
        <v>320.54</v>
      </c>
      <c r="G8" s="104">
        <v>52.98</v>
      </c>
      <c r="H8" s="104">
        <v>138.35</v>
      </c>
      <c r="I8" s="128"/>
    </row>
    <row r="9" ht="19.9" customHeight="1" spans="1:9">
      <c r="A9" s="108"/>
      <c r="B9" s="99" t="s">
        <v>84</v>
      </c>
      <c r="C9" s="99" t="s">
        <v>85</v>
      </c>
      <c r="D9" s="105">
        <v>355.54</v>
      </c>
      <c r="E9" s="105">
        <v>355.54</v>
      </c>
      <c r="F9" s="104">
        <v>302.56</v>
      </c>
      <c r="G9" s="104">
        <v>52.98</v>
      </c>
      <c r="H9" s="129"/>
      <c r="I9" s="108"/>
    </row>
    <row r="10" ht="19.9" customHeight="1" spans="1:9">
      <c r="A10" s="108"/>
      <c r="B10" s="99" t="s">
        <v>86</v>
      </c>
      <c r="C10" s="99" t="s">
        <v>87</v>
      </c>
      <c r="D10" s="105">
        <f>255.68-99.35</f>
        <v>156.33</v>
      </c>
      <c r="E10" s="105">
        <f>117.33-99.35</f>
        <v>17.98</v>
      </c>
      <c r="F10" s="104">
        <f>117.33-99.35</f>
        <v>17.98</v>
      </c>
      <c r="G10" s="129"/>
      <c r="H10" s="104">
        <v>138.35</v>
      </c>
      <c r="I10" s="108"/>
    </row>
    <row r="11" ht="19.9" customHeight="1" spans="2:9">
      <c r="B11" s="99" t="s">
        <v>88</v>
      </c>
      <c r="C11" s="99" t="s">
        <v>89</v>
      </c>
      <c r="D11" s="105">
        <v>72.61</v>
      </c>
      <c r="E11" s="105">
        <v>72.61</v>
      </c>
      <c r="F11" s="104">
        <v>72.61</v>
      </c>
      <c r="G11" s="129"/>
      <c r="H11" s="129"/>
      <c r="I11" s="128"/>
    </row>
    <row r="12" ht="19.9" customHeight="1" spans="2:9">
      <c r="B12" s="99" t="s">
        <v>90</v>
      </c>
      <c r="C12" s="99" t="s">
        <v>91</v>
      </c>
      <c r="D12" s="105">
        <v>48.41</v>
      </c>
      <c r="E12" s="105">
        <v>48.41</v>
      </c>
      <c r="F12" s="104">
        <v>48.41</v>
      </c>
      <c r="G12" s="129"/>
      <c r="H12" s="129"/>
      <c r="I12" s="108"/>
    </row>
    <row r="13" ht="19.9" customHeight="1" spans="2:9">
      <c r="B13" s="99" t="s">
        <v>92</v>
      </c>
      <c r="C13" s="99" t="s">
        <v>93</v>
      </c>
      <c r="D13" s="105">
        <v>24.2</v>
      </c>
      <c r="E13" s="105">
        <v>24.2</v>
      </c>
      <c r="F13" s="104">
        <v>24.2</v>
      </c>
      <c r="G13" s="129"/>
      <c r="H13" s="129"/>
      <c r="I13" s="108"/>
    </row>
    <row r="14" ht="19.9" customHeight="1" spans="2:9">
      <c r="B14" s="99" t="s">
        <v>94</v>
      </c>
      <c r="C14" s="99" t="s">
        <v>95</v>
      </c>
      <c r="D14" s="105">
        <v>983.22</v>
      </c>
      <c r="E14" s="102"/>
      <c r="F14" s="129"/>
      <c r="G14" s="129"/>
      <c r="H14" s="104">
        <v>983.22</v>
      </c>
      <c r="I14" s="128"/>
    </row>
    <row r="15" ht="19.9" customHeight="1" spans="2:9">
      <c r="B15" s="99" t="s">
        <v>96</v>
      </c>
      <c r="C15" s="99" t="s">
        <v>97</v>
      </c>
      <c r="D15" s="105">
        <v>983.22</v>
      </c>
      <c r="E15" s="102"/>
      <c r="F15" s="129"/>
      <c r="G15" s="129"/>
      <c r="H15" s="104">
        <v>983.22</v>
      </c>
      <c r="I15" s="108"/>
    </row>
    <row r="16" ht="19.9" customHeight="1" spans="2:9">
      <c r="B16" s="99" t="s">
        <v>98</v>
      </c>
      <c r="C16" s="99" t="s">
        <v>99</v>
      </c>
      <c r="D16" s="105">
        <v>81</v>
      </c>
      <c r="E16" s="102"/>
      <c r="F16" s="129"/>
      <c r="G16" s="129"/>
      <c r="H16" s="104">
        <v>81</v>
      </c>
      <c r="I16" s="128"/>
    </row>
    <row r="17" ht="19.9" customHeight="1" spans="2:9">
      <c r="B17" s="99" t="s">
        <v>100</v>
      </c>
      <c r="C17" s="99" t="s">
        <v>101</v>
      </c>
      <c r="D17" s="105">
        <v>81</v>
      </c>
      <c r="E17" s="102"/>
      <c r="F17" s="129"/>
      <c r="G17" s="129"/>
      <c r="H17" s="104">
        <v>81</v>
      </c>
      <c r="I17" s="108"/>
    </row>
    <row r="18" ht="19.9" customHeight="1" spans="2:9">
      <c r="B18" s="99" t="s">
        <v>102</v>
      </c>
      <c r="C18" s="99" t="s">
        <v>103</v>
      </c>
      <c r="D18" s="101">
        <v>12731.77</v>
      </c>
      <c r="E18" s="105">
        <v>7.36</v>
      </c>
      <c r="F18" s="104">
        <v>7.36</v>
      </c>
      <c r="G18" s="129"/>
      <c r="H18" s="100">
        <v>12724.41</v>
      </c>
      <c r="I18" s="128"/>
    </row>
    <row r="19" ht="19.9" customHeight="1" spans="2:9">
      <c r="B19" s="99" t="s">
        <v>104</v>
      </c>
      <c r="C19" s="99" t="s">
        <v>103</v>
      </c>
      <c r="D19" s="101">
        <v>12731.77</v>
      </c>
      <c r="E19" s="105">
        <v>7.36</v>
      </c>
      <c r="F19" s="104">
        <v>7.36</v>
      </c>
      <c r="G19" s="129"/>
      <c r="H19" s="100">
        <v>12724.41</v>
      </c>
      <c r="I19" s="108"/>
    </row>
    <row r="20" ht="19.9" customHeight="1" spans="2:9">
      <c r="B20" s="99" t="s">
        <v>105</v>
      </c>
      <c r="C20" s="99" t="s">
        <v>106</v>
      </c>
      <c r="D20" s="105">
        <v>55.75</v>
      </c>
      <c r="E20" s="105">
        <v>55.75</v>
      </c>
      <c r="F20" s="104">
        <v>22.81</v>
      </c>
      <c r="G20" s="104">
        <v>32.94</v>
      </c>
      <c r="H20" s="129"/>
      <c r="I20" s="107"/>
    </row>
    <row r="21" ht="19.9" customHeight="1" spans="1:9">
      <c r="A21" s="128"/>
      <c r="B21" s="99" t="s">
        <v>107</v>
      </c>
      <c r="C21" s="99" t="s">
        <v>108</v>
      </c>
      <c r="D21" s="105">
        <v>22.81</v>
      </c>
      <c r="E21" s="105">
        <v>22.81</v>
      </c>
      <c r="F21" s="104">
        <v>22.81</v>
      </c>
      <c r="G21" s="129"/>
      <c r="H21" s="129"/>
      <c r="I21" s="128"/>
    </row>
    <row r="22" ht="19.9" customHeight="1" spans="2:9">
      <c r="B22" s="99" t="s">
        <v>109</v>
      </c>
      <c r="C22" s="99" t="s">
        <v>110</v>
      </c>
      <c r="D22" s="105">
        <v>18.46</v>
      </c>
      <c r="E22" s="105">
        <v>18.46</v>
      </c>
      <c r="F22" s="104">
        <v>18.46</v>
      </c>
      <c r="G22" s="129"/>
      <c r="H22" s="129"/>
      <c r="I22" s="108"/>
    </row>
    <row r="23" ht="19.9" customHeight="1" spans="2:9">
      <c r="B23" s="99" t="s">
        <v>111</v>
      </c>
      <c r="C23" s="99" t="s">
        <v>112</v>
      </c>
      <c r="D23" s="105">
        <v>4.35</v>
      </c>
      <c r="E23" s="105">
        <v>4.35</v>
      </c>
      <c r="F23" s="104">
        <v>4.35</v>
      </c>
      <c r="G23" s="129"/>
      <c r="H23" s="129"/>
      <c r="I23" s="108"/>
    </row>
    <row r="24" ht="19.9" customHeight="1" spans="2:9">
      <c r="B24" s="99" t="s">
        <v>113</v>
      </c>
      <c r="C24" s="99" t="s">
        <v>114</v>
      </c>
      <c r="D24" s="105">
        <v>32.94</v>
      </c>
      <c r="E24" s="105">
        <v>32.94</v>
      </c>
      <c r="F24" s="129"/>
      <c r="G24" s="104">
        <v>32.94</v>
      </c>
      <c r="H24" s="129"/>
      <c r="I24" s="128"/>
    </row>
    <row r="25" ht="19.9" customHeight="1" spans="2:9">
      <c r="B25" s="99" t="s">
        <v>115</v>
      </c>
      <c r="C25" s="99" t="s">
        <v>85</v>
      </c>
      <c r="D25" s="105">
        <v>32.94</v>
      </c>
      <c r="E25" s="105">
        <v>32.94</v>
      </c>
      <c r="F25" s="129"/>
      <c r="G25" s="104">
        <v>32.94</v>
      </c>
      <c r="H25" s="129"/>
      <c r="I25" s="108"/>
    </row>
    <row r="26" ht="19.9" customHeight="1" spans="2:9">
      <c r="B26" s="99" t="s">
        <v>122</v>
      </c>
      <c r="C26" s="99" t="s">
        <v>123</v>
      </c>
      <c r="D26" s="105">
        <v>44.52</v>
      </c>
      <c r="E26" s="105">
        <v>44.52</v>
      </c>
      <c r="F26" s="104">
        <v>44.52</v>
      </c>
      <c r="G26" s="129"/>
      <c r="H26" s="129"/>
      <c r="I26" s="107"/>
    </row>
    <row r="27" ht="19.9" customHeight="1" spans="1:9">
      <c r="A27" s="128"/>
      <c r="B27" s="99" t="s">
        <v>124</v>
      </c>
      <c r="C27" s="99" t="s">
        <v>125</v>
      </c>
      <c r="D27" s="105">
        <v>44.52</v>
      </c>
      <c r="E27" s="105">
        <v>44.52</v>
      </c>
      <c r="F27" s="104">
        <v>44.52</v>
      </c>
      <c r="G27" s="129"/>
      <c r="H27" s="129"/>
      <c r="I27" s="128"/>
    </row>
    <row r="28" ht="19.9" customHeight="1" spans="2:9">
      <c r="B28" s="99" t="s">
        <v>126</v>
      </c>
      <c r="C28" s="99" t="s">
        <v>127</v>
      </c>
      <c r="D28" s="105">
        <v>44.52</v>
      </c>
      <c r="E28" s="105">
        <v>44.52</v>
      </c>
      <c r="F28" s="104">
        <v>44.52</v>
      </c>
      <c r="G28" s="129"/>
      <c r="H28" s="129"/>
      <c r="I28" s="108"/>
    </row>
    <row r="29" ht="11.3" customHeight="1" spans="1:9">
      <c r="A29" s="130"/>
      <c r="B29" s="130" t="s">
        <v>3</v>
      </c>
      <c r="C29" s="130"/>
      <c r="D29" s="130"/>
      <c r="E29" s="130"/>
      <c r="F29" s="130"/>
      <c r="G29" s="130"/>
      <c r="H29" s="130"/>
      <c r="I29" s="131"/>
    </row>
  </sheetData>
  <mergeCells count="8">
    <mergeCell ref="B2:H2"/>
    <mergeCell ref="E4:G4"/>
    <mergeCell ref="B6:C6"/>
    <mergeCell ref="A9:A10"/>
    <mergeCell ref="B4:B5"/>
    <mergeCell ref="C4:C5"/>
    <mergeCell ref="D4:D5"/>
    <mergeCell ref="H4:H5"/>
  </mergeCells>
  <pageMargins left="0.75" right="0.75" top="0.26875" bottom="0.26875" header="0" footer="0"/>
  <pageSetup paperSize="8" scale="9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workbookViewId="0">
      <pane ySplit="5" topLeftCell="A6" activePane="bottomLeft" state="frozen"/>
      <selection/>
      <selection pane="bottomLeft" activeCell="E20" sqref="E20"/>
    </sheetView>
  </sheetViews>
  <sheetFormatPr defaultColWidth="10" defaultRowHeight="13.5" outlineLevelCol="6"/>
  <cols>
    <col min="1" max="1" width="1.53333333333333" style="68" customWidth="1"/>
    <col min="2" max="2" width="11.8" style="68" customWidth="1"/>
    <col min="3" max="3" width="35.9" style="68" customWidth="1"/>
    <col min="4" max="6" width="19.75" style="68" customWidth="1"/>
    <col min="7" max="7" width="1.53333333333333" style="68" customWidth="1"/>
    <col min="8" max="16384" width="10" style="68"/>
  </cols>
  <sheetData>
    <row r="1" ht="14.3" customHeight="1" spans="1:7">
      <c r="A1" s="69"/>
      <c r="B1" s="93" t="s">
        <v>141</v>
      </c>
      <c r="C1" s="69"/>
      <c r="D1" s="69"/>
      <c r="E1" s="69"/>
      <c r="F1" s="69" t="s">
        <v>2</v>
      </c>
      <c r="G1" s="107"/>
    </row>
    <row r="2" ht="19.9" customHeight="1" spans="1:7">
      <c r="A2" s="69"/>
      <c r="B2" s="70" t="s">
        <v>142</v>
      </c>
      <c r="C2" s="70"/>
      <c r="D2" s="70"/>
      <c r="E2" s="70"/>
      <c r="F2" s="70"/>
      <c r="G2" s="107"/>
    </row>
    <row r="3" ht="17.05" customHeight="1" spans="1:7">
      <c r="A3" s="72"/>
      <c r="B3" s="94"/>
      <c r="C3" s="94"/>
      <c r="D3" s="72"/>
      <c r="E3" s="72"/>
      <c r="F3" s="95" t="s">
        <v>5</v>
      </c>
      <c r="G3" s="109"/>
    </row>
    <row r="4" ht="21.35" customHeight="1" spans="1:7">
      <c r="A4" s="121"/>
      <c r="B4" s="74" t="s">
        <v>143</v>
      </c>
      <c r="C4" s="74"/>
      <c r="D4" s="74" t="s">
        <v>144</v>
      </c>
      <c r="E4" s="74"/>
      <c r="F4" s="74"/>
      <c r="G4" s="107"/>
    </row>
    <row r="5" ht="21.35" customHeight="1" spans="1:7">
      <c r="A5" s="121"/>
      <c r="B5" s="74" t="s">
        <v>72</v>
      </c>
      <c r="C5" s="74" t="s">
        <v>73</v>
      </c>
      <c r="D5" s="74" t="s">
        <v>10</v>
      </c>
      <c r="E5" s="74" t="s">
        <v>139</v>
      </c>
      <c r="F5" s="74" t="s">
        <v>140</v>
      </c>
      <c r="G5" s="107"/>
    </row>
    <row r="6" ht="19.9" customHeight="1" spans="1:7">
      <c r="A6" s="121"/>
      <c r="B6" s="122" t="s">
        <v>145</v>
      </c>
      <c r="C6" s="99" t="s">
        <v>146</v>
      </c>
      <c r="D6" s="105">
        <f>558.68-99.35</f>
        <v>459.33</v>
      </c>
      <c r="E6" s="105">
        <f>558.68-99.35</f>
        <v>459.33</v>
      </c>
      <c r="F6" s="102"/>
      <c r="G6" s="107"/>
    </row>
    <row r="7" ht="19.9" customHeight="1" spans="1:7">
      <c r="A7" s="121"/>
      <c r="B7" s="122" t="s">
        <v>147</v>
      </c>
      <c r="C7" s="99" t="s">
        <v>148</v>
      </c>
      <c r="D7" s="105">
        <v>119.68</v>
      </c>
      <c r="E7" s="105">
        <v>119.68</v>
      </c>
      <c r="F7" s="102"/>
      <c r="G7" s="107"/>
    </row>
    <row r="8" ht="19.9" customHeight="1" spans="1:7">
      <c r="A8" s="121"/>
      <c r="B8" s="122" t="s">
        <v>149</v>
      </c>
      <c r="C8" s="99" t="s">
        <v>150</v>
      </c>
      <c r="D8" s="105">
        <v>79.28</v>
      </c>
      <c r="E8" s="105">
        <v>79.28</v>
      </c>
      <c r="F8" s="102"/>
      <c r="G8" s="107"/>
    </row>
    <row r="9" ht="19.9" customHeight="1" spans="1:7">
      <c r="A9" s="121"/>
      <c r="B9" s="122" t="s">
        <v>151</v>
      </c>
      <c r="C9" s="99" t="s">
        <v>152</v>
      </c>
      <c r="D9" s="105">
        <v>118.01</v>
      </c>
      <c r="E9" s="105">
        <v>118.01</v>
      </c>
      <c r="F9" s="102"/>
      <c r="G9" s="107"/>
    </row>
    <row r="10" ht="19.9" customHeight="1" spans="1:7">
      <c r="A10" s="121"/>
      <c r="B10" s="122" t="s">
        <v>153</v>
      </c>
      <c r="C10" s="99" t="s">
        <v>154</v>
      </c>
      <c r="D10" s="105">
        <v>48.41</v>
      </c>
      <c r="E10" s="105">
        <v>48.41</v>
      </c>
      <c r="F10" s="102"/>
      <c r="G10" s="107"/>
    </row>
    <row r="11" ht="19.9" customHeight="1" spans="1:7">
      <c r="A11" s="121"/>
      <c r="B11" s="122" t="s">
        <v>155</v>
      </c>
      <c r="C11" s="99" t="s">
        <v>156</v>
      </c>
      <c r="D11" s="105">
        <v>24.2</v>
      </c>
      <c r="E11" s="105">
        <v>24.2</v>
      </c>
      <c r="F11" s="102"/>
      <c r="G11" s="107"/>
    </row>
    <row r="12" ht="19.9" customHeight="1" spans="1:7">
      <c r="A12" s="121"/>
      <c r="B12" s="122" t="s">
        <v>157</v>
      </c>
      <c r="C12" s="99" t="s">
        <v>158</v>
      </c>
      <c r="D12" s="105">
        <v>18.46</v>
      </c>
      <c r="E12" s="105">
        <v>18.46</v>
      </c>
      <c r="F12" s="102"/>
      <c r="G12" s="107"/>
    </row>
    <row r="13" ht="19.9" customHeight="1" spans="1:7">
      <c r="A13" s="121"/>
      <c r="B13" s="122" t="s">
        <v>159</v>
      </c>
      <c r="C13" s="99" t="s">
        <v>160</v>
      </c>
      <c r="D13" s="105">
        <v>4.35</v>
      </c>
      <c r="E13" s="105">
        <v>4.35</v>
      </c>
      <c r="F13" s="102"/>
      <c r="G13" s="107"/>
    </row>
    <row r="14" ht="19.9" customHeight="1" spans="1:7">
      <c r="A14" s="121"/>
      <c r="B14" s="122" t="s">
        <v>161</v>
      </c>
      <c r="C14" s="99" t="s">
        <v>162</v>
      </c>
      <c r="D14" s="105">
        <v>2.42</v>
      </c>
      <c r="E14" s="105">
        <v>2.42</v>
      </c>
      <c r="F14" s="102"/>
      <c r="G14" s="107"/>
    </row>
    <row r="15" ht="19.9" customHeight="1" spans="1:7">
      <c r="A15" s="121"/>
      <c r="B15" s="122" t="s">
        <v>163</v>
      </c>
      <c r="C15" s="99" t="s">
        <v>127</v>
      </c>
      <c r="D15" s="105">
        <v>44.52</v>
      </c>
      <c r="E15" s="105">
        <v>44.52</v>
      </c>
      <c r="F15" s="102"/>
      <c r="G15" s="107"/>
    </row>
    <row r="16" ht="19.9" customHeight="1" spans="2:7">
      <c r="B16" s="122" t="s">
        <v>164</v>
      </c>
      <c r="C16" s="99" t="s">
        <v>165</v>
      </c>
      <c r="D16" s="105">
        <v>85.92</v>
      </c>
      <c r="E16" s="102"/>
      <c r="F16" s="105">
        <v>85.92</v>
      </c>
      <c r="G16" s="107"/>
    </row>
    <row r="17" ht="19.9" customHeight="1" spans="1:7">
      <c r="A17" s="121"/>
      <c r="B17" s="122" t="s">
        <v>166</v>
      </c>
      <c r="C17" s="99" t="s">
        <v>167</v>
      </c>
      <c r="D17" s="105">
        <v>3</v>
      </c>
      <c r="E17" s="102"/>
      <c r="F17" s="105">
        <v>3</v>
      </c>
      <c r="G17" s="107"/>
    </row>
    <row r="18" ht="19.9" customHeight="1" spans="1:7">
      <c r="A18" s="121"/>
      <c r="B18" s="122" t="s">
        <v>168</v>
      </c>
      <c r="C18" s="99" t="s">
        <v>169</v>
      </c>
      <c r="D18" s="105">
        <v>1.2</v>
      </c>
      <c r="E18" s="102"/>
      <c r="F18" s="105">
        <v>1.2</v>
      </c>
      <c r="G18" s="107"/>
    </row>
    <row r="19" ht="19.9" customHeight="1" spans="1:7">
      <c r="A19" s="121"/>
      <c r="B19" s="122" t="s">
        <v>170</v>
      </c>
      <c r="C19" s="99" t="s">
        <v>171</v>
      </c>
      <c r="D19" s="105">
        <v>2.4</v>
      </c>
      <c r="E19" s="102"/>
      <c r="F19" s="105">
        <v>2.4</v>
      </c>
      <c r="G19" s="107"/>
    </row>
    <row r="20" ht="19.9" customHeight="1" spans="1:7">
      <c r="A20" s="121"/>
      <c r="B20" s="122" t="s">
        <v>172</v>
      </c>
      <c r="C20" s="99" t="s">
        <v>173</v>
      </c>
      <c r="D20" s="105">
        <v>4.8</v>
      </c>
      <c r="E20" s="102"/>
      <c r="F20" s="105">
        <v>4.8</v>
      </c>
      <c r="G20" s="107"/>
    </row>
    <row r="21" ht="19.9" customHeight="1" spans="1:7">
      <c r="A21" s="121"/>
      <c r="B21" s="122" t="s">
        <v>174</v>
      </c>
      <c r="C21" s="99" t="s">
        <v>175</v>
      </c>
      <c r="D21" s="105">
        <v>9.5</v>
      </c>
      <c r="E21" s="102"/>
      <c r="F21" s="105">
        <v>9.5</v>
      </c>
      <c r="G21" s="107"/>
    </row>
    <row r="22" ht="19.9" customHeight="1" spans="1:7">
      <c r="A22" s="121"/>
      <c r="B22" s="122" t="s">
        <v>176</v>
      </c>
      <c r="C22" s="99" t="s">
        <v>177</v>
      </c>
      <c r="D22" s="105">
        <v>3.64</v>
      </c>
      <c r="E22" s="102"/>
      <c r="F22" s="105">
        <v>3.64</v>
      </c>
      <c r="G22" s="107"/>
    </row>
    <row r="23" ht="19.9" customHeight="1" spans="1:7">
      <c r="A23" s="121"/>
      <c r="B23" s="122" t="s">
        <v>178</v>
      </c>
      <c r="C23" s="99" t="s">
        <v>179</v>
      </c>
      <c r="D23" s="105">
        <v>7.42</v>
      </c>
      <c r="E23" s="102"/>
      <c r="F23" s="105">
        <v>7.42</v>
      </c>
      <c r="G23" s="107"/>
    </row>
    <row r="24" ht="19.9" customHeight="1" spans="1:7">
      <c r="A24" s="121"/>
      <c r="B24" s="122" t="s">
        <v>180</v>
      </c>
      <c r="C24" s="99" t="s">
        <v>181</v>
      </c>
      <c r="D24" s="105">
        <v>21.06</v>
      </c>
      <c r="E24" s="102"/>
      <c r="F24" s="105">
        <v>21.06</v>
      </c>
      <c r="G24" s="107"/>
    </row>
    <row r="25" ht="19.9" customHeight="1" spans="1:7">
      <c r="A25" s="121"/>
      <c r="B25" s="122" t="s">
        <v>182</v>
      </c>
      <c r="C25" s="99" t="s">
        <v>183</v>
      </c>
      <c r="D25" s="105">
        <v>32.9</v>
      </c>
      <c r="E25" s="102"/>
      <c r="F25" s="105">
        <v>32.9</v>
      </c>
      <c r="G25" s="107"/>
    </row>
    <row r="26" ht="19.9" customHeight="1" spans="2:7">
      <c r="B26" s="122" t="s">
        <v>184</v>
      </c>
      <c r="C26" s="99" t="s">
        <v>185</v>
      </c>
      <c r="D26" s="105">
        <v>8.51</v>
      </c>
      <c r="E26" s="105">
        <v>8.51</v>
      </c>
      <c r="F26" s="102"/>
      <c r="G26" s="107"/>
    </row>
    <row r="27" ht="19.9" customHeight="1" spans="1:7">
      <c r="A27" s="121"/>
      <c r="B27" s="122" t="s">
        <v>186</v>
      </c>
      <c r="C27" s="99" t="s">
        <v>187</v>
      </c>
      <c r="D27" s="105">
        <v>4.93</v>
      </c>
      <c r="E27" s="105">
        <v>4.93</v>
      </c>
      <c r="F27" s="102"/>
      <c r="G27" s="107"/>
    </row>
    <row r="28" ht="19.9" customHeight="1" spans="1:7">
      <c r="A28" s="121"/>
      <c r="B28" s="122" t="s">
        <v>188</v>
      </c>
      <c r="C28" s="99" t="s">
        <v>189</v>
      </c>
      <c r="D28" s="105">
        <v>0.02</v>
      </c>
      <c r="E28" s="105">
        <v>0.02</v>
      </c>
      <c r="F28" s="102"/>
      <c r="G28" s="107"/>
    </row>
    <row r="29" ht="19.9" customHeight="1" spans="1:7">
      <c r="A29" s="121"/>
      <c r="B29" s="122" t="s">
        <v>190</v>
      </c>
      <c r="C29" s="99" t="s">
        <v>191</v>
      </c>
      <c r="D29" s="105">
        <v>3.56</v>
      </c>
      <c r="E29" s="105">
        <v>3.56</v>
      </c>
      <c r="F29" s="102"/>
      <c r="G29" s="107"/>
    </row>
    <row r="30" ht="8.5" customHeight="1" spans="1:7">
      <c r="A30" s="85"/>
      <c r="B30" s="85"/>
      <c r="C30" s="85"/>
      <c r="D30" s="85"/>
      <c r="E30" s="85"/>
      <c r="F30" s="85"/>
      <c r="G30" s="123"/>
    </row>
    <row r="31" ht="14.3" customHeight="1"/>
    <row r="32" ht="14.3" customHeight="1" spans="3:3">
      <c r="C32" s="124"/>
    </row>
  </sheetData>
  <mergeCells count="7">
    <mergeCell ref="B2:F2"/>
    <mergeCell ref="B3:C3"/>
    <mergeCell ref="B4:C4"/>
    <mergeCell ref="D4:F4"/>
    <mergeCell ref="A7:A15"/>
    <mergeCell ref="A17:A25"/>
    <mergeCell ref="A27:A29"/>
  </mergeCells>
  <pageMargins left="0.313888888888889" right="0.275" top="0.26875" bottom="0.26875" header="0" footer="0"/>
  <pageSetup paperSize="8" scale="9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41.0333333333333" customWidth="1"/>
    <col min="3" max="3" width="18.825" customWidth="1"/>
    <col min="4" max="4" width="18.0916666666667" customWidth="1"/>
    <col min="5" max="6" width="16.4083333333333" customWidth="1"/>
    <col min="7" max="7" width="22.4416666666667" customWidth="1"/>
    <col min="8" max="8" width="16.4083333333333" customWidth="1"/>
    <col min="9" max="9" width="1.53333333333333" customWidth="1"/>
    <col min="10" max="10" width="9.76666666666667" customWidth="1"/>
  </cols>
  <sheetData>
    <row r="1" ht="14.3" customHeight="1" spans="1:9">
      <c r="A1" s="88"/>
      <c r="B1" s="2" t="s">
        <v>192</v>
      </c>
      <c r="C1" s="116"/>
      <c r="D1" s="3"/>
      <c r="E1" s="3"/>
      <c r="F1" s="3"/>
      <c r="G1" s="3" t="s">
        <v>2</v>
      </c>
      <c r="H1" s="3"/>
      <c r="I1" s="12"/>
    </row>
    <row r="2" ht="19.9" customHeight="1" spans="1:9">
      <c r="A2" s="15"/>
      <c r="B2" s="5" t="s">
        <v>193</v>
      </c>
      <c r="C2" s="5"/>
      <c r="D2" s="5"/>
      <c r="E2" s="5"/>
      <c r="F2" s="5"/>
      <c r="G2" s="5"/>
      <c r="H2" s="5"/>
      <c r="I2" s="8" t="s">
        <v>3</v>
      </c>
    </row>
    <row r="3" ht="17.05" customHeight="1" spans="1:9">
      <c r="A3" s="15"/>
      <c r="B3" s="21"/>
      <c r="C3" s="21"/>
      <c r="D3" s="71"/>
      <c r="E3" s="21"/>
      <c r="F3" s="21"/>
      <c r="G3" s="21"/>
      <c r="H3" s="13" t="s">
        <v>5</v>
      </c>
      <c r="I3" s="14"/>
    </row>
    <row r="4" ht="21.35" customHeight="1" spans="1:9">
      <c r="A4" s="15"/>
      <c r="B4" s="9" t="s">
        <v>194</v>
      </c>
      <c r="C4" s="9" t="s">
        <v>195</v>
      </c>
      <c r="D4" s="9" t="s">
        <v>196</v>
      </c>
      <c r="E4" s="9" t="s">
        <v>197</v>
      </c>
      <c r="F4" s="9"/>
      <c r="G4" s="9"/>
      <c r="H4" s="9" t="s">
        <v>198</v>
      </c>
      <c r="I4" s="15"/>
    </row>
    <row r="5" ht="21.35" customHeight="1" spans="1:9">
      <c r="A5" s="15"/>
      <c r="B5" s="9"/>
      <c r="C5" s="9"/>
      <c r="D5" s="9"/>
      <c r="E5" s="9" t="s">
        <v>61</v>
      </c>
      <c r="F5" s="9" t="s">
        <v>199</v>
      </c>
      <c r="G5" s="9" t="s">
        <v>200</v>
      </c>
      <c r="H5" s="9"/>
      <c r="I5" s="15"/>
    </row>
    <row r="6" ht="19.9" customHeight="1" spans="1:9">
      <c r="A6" s="42"/>
      <c r="B6" s="117" t="s">
        <v>65</v>
      </c>
      <c r="C6" s="35"/>
      <c r="D6" s="35"/>
      <c r="E6" s="35"/>
      <c r="F6" s="35"/>
      <c r="G6" s="35"/>
      <c r="H6" s="35"/>
      <c r="I6" s="42"/>
    </row>
    <row r="7" ht="19.9" customHeight="1" spans="1:9">
      <c r="A7" s="43"/>
      <c r="B7" s="111"/>
      <c r="C7" s="11"/>
      <c r="D7" s="11"/>
      <c r="E7" s="11"/>
      <c r="F7" s="11"/>
      <c r="G7" s="11"/>
      <c r="H7" s="11"/>
      <c r="I7" s="43"/>
    </row>
    <row r="8" ht="19.9" customHeight="1" spans="1:9">
      <c r="A8" s="43"/>
      <c r="B8" s="111"/>
      <c r="C8" s="11"/>
      <c r="D8" s="11"/>
      <c r="E8" s="11"/>
      <c r="F8" s="11"/>
      <c r="G8" s="11"/>
      <c r="H8" s="11"/>
      <c r="I8" s="43"/>
    </row>
    <row r="9" ht="8.5" customHeight="1" spans="1:9">
      <c r="A9" s="1"/>
      <c r="B9" s="3"/>
      <c r="C9" s="3"/>
      <c r="D9" s="3"/>
      <c r="E9" s="3"/>
      <c r="F9" s="3"/>
      <c r="G9" s="3"/>
      <c r="H9" s="3"/>
      <c r="I9" s="12"/>
    </row>
    <row r="10" ht="17.05" customHeight="1" spans="1:9">
      <c r="A10" s="118"/>
      <c r="B10" s="119" t="s">
        <v>201</v>
      </c>
      <c r="C10" s="119"/>
      <c r="D10" s="119"/>
      <c r="E10" s="119"/>
      <c r="F10" s="119"/>
      <c r="G10" s="119"/>
      <c r="H10" s="119"/>
      <c r="I10" s="120"/>
    </row>
  </sheetData>
  <mergeCells count="7">
    <mergeCell ref="B2:H2"/>
    <mergeCell ref="E4:G4"/>
    <mergeCell ref="B10:H10"/>
    <mergeCell ref="B4:B5"/>
    <mergeCell ref="C4:C5"/>
    <mergeCell ref="D4:D5"/>
    <mergeCell ref="H4:H5"/>
  </mergeCells>
  <pageMargins left="0.75" right="0.75" top="0.26875" bottom="0.26875" header="0" footer="0"/>
  <pageSetup paperSize="8" scale="8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pane ySplit="4" topLeftCell="A5" activePane="bottomLeft" state="frozen"/>
      <selection/>
      <selection pane="bottomLeft" activeCell="A1" sqref="A1"/>
    </sheetView>
  </sheetViews>
  <sheetFormatPr defaultColWidth="10" defaultRowHeight="13.5"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8"/>
      <c r="B1" s="20" t="s">
        <v>202</v>
      </c>
      <c r="C1" s="20"/>
      <c r="D1" s="19"/>
      <c r="E1" s="19"/>
      <c r="F1" s="19"/>
      <c r="G1" s="15"/>
    </row>
    <row r="2" ht="19.9" customHeight="1" spans="1:7">
      <c r="A2" s="8"/>
      <c r="B2" s="5" t="s">
        <v>203</v>
      </c>
      <c r="C2" s="5"/>
      <c r="D2" s="5"/>
      <c r="E2" s="5"/>
      <c r="F2" s="5"/>
      <c r="G2" s="15" t="s">
        <v>3</v>
      </c>
    </row>
    <row r="3" ht="17.05" customHeight="1" spans="1:7">
      <c r="A3" s="8"/>
      <c r="B3" s="7"/>
      <c r="C3" s="44"/>
      <c r="D3" s="21"/>
      <c r="E3" s="21"/>
      <c r="F3" s="13" t="s">
        <v>5</v>
      </c>
      <c r="G3" s="15"/>
    </row>
    <row r="4" ht="21.35" customHeight="1" spans="1:7">
      <c r="A4" s="8"/>
      <c r="B4" s="110" t="s">
        <v>72</v>
      </c>
      <c r="C4" s="110" t="s">
        <v>73</v>
      </c>
      <c r="D4" s="9" t="s">
        <v>10</v>
      </c>
      <c r="E4" s="9" t="s">
        <v>74</v>
      </c>
      <c r="F4" s="9" t="s">
        <v>75</v>
      </c>
      <c r="G4" s="15"/>
    </row>
    <row r="5" ht="19.9" customHeight="1" spans="1:7">
      <c r="A5" s="22"/>
      <c r="B5" s="23" t="s">
        <v>65</v>
      </c>
      <c r="C5" s="23"/>
      <c r="D5" s="86" t="s">
        <v>204</v>
      </c>
      <c r="E5" s="86"/>
      <c r="F5" s="86" t="s">
        <v>204</v>
      </c>
      <c r="G5" s="27"/>
    </row>
    <row r="6" ht="19.9" customHeight="1" spans="1:7">
      <c r="A6" s="8"/>
      <c r="B6" s="111" t="s">
        <v>116</v>
      </c>
      <c r="C6" s="111" t="s">
        <v>117</v>
      </c>
      <c r="D6" s="28" t="s">
        <v>204</v>
      </c>
      <c r="E6" s="112"/>
      <c r="F6" s="112" t="s">
        <v>204</v>
      </c>
      <c r="G6" s="15"/>
    </row>
    <row r="7" ht="19.9" customHeight="1" spans="1:7">
      <c r="A7" s="36"/>
      <c r="B7" s="111" t="s">
        <v>118</v>
      </c>
      <c r="C7" s="111" t="s">
        <v>119</v>
      </c>
      <c r="D7" s="28" t="s">
        <v>204</v>
      </c>
      <c r="E7" s="112"/>
      <c r="F7" s="112" t="s">
        <v>204</v>
      </c>
      <c r="G7" s="43"/>
    </row>
    <row r="8" ht="19.9" customHeight="1" spans="1:7">
      <c r="A8" s="22"/>
      <c r="B8" s="111" t="s">
        <v>120</v>
      </c>
      <c r="C8" s="111" t="s">
        <v>121</v>
      </c>
      <c r="D8" s="28" t="s">
        <v>204</v>
      </c>
      <c r="E8" s="112"/>
      <c r="F8" s="112" t="s">
        <v>204</v>
      </c>
      <c r="G8" s="27"/>
    </row>
    <row r="9" ht="11.3" customHeight="1" spans="1:7">
      <c r="A9" s="115"/>
      <c r="B9" s="84" t="s">
        <v>3</v>
      </c>
      <c r="C9" s="84"/>
      <c r="D9" s="84"/>
      <c r="E9" s="84"/>
      <c r="F9" s="84"/>
      <c r="G9" s="113"/>
    </row>
  </sheetData>
  <mergeCells count="2">
    <mergeCell ref="B2:F2"/>
    <mergeCell ref="B5:C5"/>
  </mergeCells>
  <pageMargins left="0.75" right="0.75" top="0.26875" bottom="0.26875"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封面</vt:lpstr>
      <vt:lpstr>收支总表1</vt:lpstr>
      <vt:lpstr>收入总表2</vt:lpstr>
      <vt:lpstr>支出总表4</vt:lpstr>
      <vt:lpstr>财拨总表5</vt:lpstr>
      <vt:lpstr>一般预算支出6</vt:lpstr>
      <vt:lpstr>基本支出7</vt:lpstr>
      <vt:lpstr>三公8</vt:lpstr>
      <vt:lpstr>基金9</vt:lpstr>
      <vt:lpstr>国资10</vt:lpstr>
      <vt:lpstr>支出功能11</vt:lpstr>
      <vt:lpstr>支出经济分类12</vt:lpstr>
      <vt:lpstr>上级资金安排13</vt:lpstr>
      <vt:lpstr>项目支出14</vt:lpstr>
      <vt:lpstr>项目明细15</vt:lpstr>
      <vt:lpstr>购买服务16</vt:lpstr>
      <vt:lpstr>采购17</vt:lpstr>
      <vt:lpstr>资产18</vt:lpstr>
      <vt:lpstr>项目绩效19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峨眉山市社会保险事业管理局</cp:lastModifiedBy>
  <dcterms:created xsi:type="dcterms:W3CDTF">2023-02-27T07:55:00Z</dcterms:created>
  <dcterms:modified xsi:type="dcterms:W3CDTF">2023-03-14T02:08:47Z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