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9"/>
  </bookViews>
  <sheets>
    <sheet name="封面" sheetId="1" r:id="rId1"/>
    <sheet name="收支总表1" sheetId="2" r:id="rId2"/>
    <sheet name="收入总表2" sheetId="3" r:id="rId3"/>
    <sheet name="支出总表4" sheetId="5" r:id="rId4"/>
    <sheet name="财拨总表5" sheetId="6" r:id="rId5"/>
    <sheet name="一般预算支出6" sheetId="7" r:id="rId6"/>
    <sheet name="基本支出7" sheetId="8" r:id="rId7"/>
    <sheet name="三公8" sheetId="9" r:id="rId8"/>
    <sheet name="基金9" sheetId="10" r:id="rId9"/>
    <sheet name="国资10" sheetId="11" r:id="rId10"/>
    <sheet name="支出功能11" sheetId="12" r:id="rId11"/>
    <sheet name="支出经济分类12" sheetId="13" r:id="rId12"/>
    <sheet name="上级资金安排13" sheetId="14" r:id="rId13"/>
    <sheet name="项目支出14" sheetId="15" r:id="rId14"/>
    <sheet name="项目明细15" sheetId="16" r:id="rId15"/>
    <sheet name="购买服务16" sheetId="17" r:id="rId16"/>
    <sheet name="采购17" sheetId="18" r:id="rId17"/>
    <sheet name="资产18" sheetId="19" r:id="rId18"/>
    <sheet name="项目绩效19" sheetId="20" r:id="rId19"/>
  </sheets>
  <calcPr calcId="144525"/>
</workbook>
</file>

<file path=xl/sharedStrings.xml><?xml version="1.0" encoding="utf-8"?>
<sst xmlns="http://schemas.openxmlformats.org/spreadsheetml/2006/main" count="1976" uniqueCount="595">
  <si>
    <t>2023年峨眉山市本级部门预算表</t>
  </si>
  <si>
    <t>预算单位：峨眉山市人力资源和社会保障局（本级）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</si>
  <si>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</si>
  <si>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</si>
  <si>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</si>
  <si>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</si>
  <si>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</si>
  <si>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</si>
  <si>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</si>
  <si>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</si>
  <si>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</si>
  <si>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</si>
  <si>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</si>
  <si>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</si>
  <si>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</si>
  <si>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</si>
  <si>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</si>
  <si>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</si>
  <si>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</si>
  <si>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t>2.08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</si>
  <si>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</si>
  <si>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</si>
  <si>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</si>
  <si>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</si>
  <si>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</si>
  <si>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</si>
  <si>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</si>
  <si>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</si>
  <si>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</si>
  <si>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</si>
  <si>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</si>
  <si>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</si>
  <si>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</si>
  <si>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</si>
  <si>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t>二、上年结转结余</t>
  </si>
  <si>
    <t>171.12</t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</si>
  <si>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</si>
  <si>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</si>
  <si>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t/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</si>
  <si>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</si>
  <si>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</si>
  <si>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</si>
  <si>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</si>
  <si>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</si>
  <si>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</si>
  <si>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</si>
  <si>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</si>
  <si>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</si>
  <si>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</si>
  <si>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</si>
  <si>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</si>
  <si>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</si>
  <si>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</si>
  <si>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</si>
  <si>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</si>
  <si>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</si>
  <si>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</si>
  <si>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</si>
  <si>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</si>
  <si>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</si>
  <si>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</si>
  <si>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</si>
  <si>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</si>
  <si>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</si>
  <si>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</si>
  <si>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</si>
  <si>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</si>
  <si>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</si>
  <si>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</si>
  <si>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504</t>
  </si>
  <si>
    <r>
      <rPr>
        <sz val="10"/>
        <rFont val="宋体"/>
        <charset val="134"/>
      </rPr>
      <t>人力资源和社会保障局</t>
    </r>
  </si>
  <si>
    <t>504001</t>
  </si>
  <si>
    <r>
      <rPr>
        <sz val="10"/>
        <rFont val="宋体"/>
        <charset val="134"/>
      </rPr>
      <t>峨眉山市人力资源和社会保障局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</si>
  <si>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</si>
  <si>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</si>
  <si>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</si>
  <si>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</si>
  <si>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</si>
  <si>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</si>
  <si>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</si>
  <si>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</si>
  <si>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</si>
  <si>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</si>
  <si>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368.57</t>
  </si>
  <si>
    <t>208</t>
  </si>
  <si>
    <t>社会保障和就业支出</t>
  </si>
  <si>
    <t>366.49</t>
  </si>
  <si>
    <t>20801</t>
  </si>
  <si>
    <t>人力资源和社会保障管理事务</t>
  </si>
  <si>
    <t>2080101</t>
  </si>
  <si>
    <t>行政运行</t>
  </si>
  <si>
    <t>624.50</t>
  </si>
  <si>
    <t>2080102</t>
  </si>
  <si>
    <t>一般行政管理事务</t>
  </si>
  <si>
    <t>30.95</t>
  </si>
  <si>
    <t>2080104</t>
  </si>
  <si>
    <t>综合业务管理</t>
  </si>
  <si>
    <t>64.00</t>
  </si>
  <si>
    <t>2080106</t>
  </si>
  <si>
    <t>就业管理事务</t>
  </si>
  <si>
    <t>77.42</t>
  </si>
  <si>
    <t>2080150</t>
  </si>
  <si>
    <t>事业运行</t>
  </si>
  <si>
    <t>2080199</t>
  </si>
  <si>
    <t>其他人力资源和社会保障管理事务支出</t>
  </si>
  <si>
    <t>23.00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</si>
  <si>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</si>
  <si>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</si>
  <si>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</si>
  <si>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</si>
  <si>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</si>
  <si>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</si>
  <si>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</si>
  <si>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</si>
  <si>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22.56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</si>
  <si>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</si>
  <si>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</si>
  <si>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</si>
  <si>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</si>
  <si>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</si>
  <si>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</si>
  <si>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</si>
  <si>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</si>
  <si>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</si>
  <si>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</si>
  <si>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</si>
  <si>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6.45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</si>
  <si>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</si>
  <si>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</si>
  <si>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</si>
  <si>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</si>
  <si>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</si>
  <si>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</si>
  <si>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</si>
  <si>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</si>
  <si>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</si>
  <si>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</si>
  <si>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</si>
  <si>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</si>
  <si>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</si>
  <si>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</si>
  <si>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</si>
  <si>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</si>
  <si>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rFont val="宋体"/>
        <charset val="134"/>
      </rPr>
      <t> 一般公共预算资金</t>
    </r>
  </si>
  <si>
    <r>
      <rPr>
        <sz val="11"/>
        <rFont val="宋体"/>
        <charset val="134"/>
      </rPr>
      <t> 政府性基金预算资金</t>
    </r>
  </si>
  <si>
    <r>
      <rPr>
        <sz val="11"/>
        <rFont val="宋体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</si>
  <si>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</si>
  <si>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</si>
  <si>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</si>
  <si>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</si>
  <si>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</si>
  <si>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</si>
  <si>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86.00</t>
  </si>
  <si>
    <t>76.52</t>
  </si>
  <si>
    <t>9.48</t>
  </si>
  <si>
    <t>6.46</t>
  </si>
  <si>
    <t>6.47</t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</si>
  <si>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</si>
  <si>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</si>
  <si>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</si>
  <si>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</si>
  <si>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</si>
  <si>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</si>
  <si>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</si>
  <si>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</si>
  <si>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102.80</t>
  </si>
  <si>
    <t>30102</t>
  </si>
  <si>
    <t>津贴补贴</t>
  </si>
  <si>
    <t>62.35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</si>
  <si>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</si>
  <si>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</si>
  <si>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</si>
  <si>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</si>
  <si>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</si>
  <si>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</si>
  <si>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</si>
  <si>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</si>
  <si>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</si>
  <si>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</si>
  <si>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</si>
  <si>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</si>
  <si>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2.85</t>
  </si>
  <si>
    <t>30112</t>
  </si>
  <si>
    <t>其他社会保障缴费</t>
  </si>
  <si>
    <t>15.32</t>
  </si>
  <si>
    <t>30113</t>
  </si>
  <si>
    <t>302</t>
  </si>
  <si>
    <t>商品和服务支出</t>
  </si>
  <si>
    <t>30201</t>
  </si>
  <si>
    <t>办公费</t>
  </si>
  <si>
    <t>2.00</t>
  </si>
  <si>
    <t>30206</t>
  </si>
  <si>
    <t>电费</t>
  </si>
  <si>
    <t>5.00</t>
  </si>
  <si>
    <t>30207</t>
  </si>
  <si>
    <t>邮电费</t>
  </si>
  <si>
    <t>30209</t>
  </si>
  <si>
    <t>物业管理费</t>
  </si>
  <si>
    <t>3.92</t>
  </si>
  <si>
    <t>30217</t>
  </si>
  <si>
    <t>公务接待费</t>
  </si>
  <si>
    <t>1.00</t>
  </si>
  <si>
    <t>30228</t>
  </si>
  <si>
    <t>工会经费</t>
  </si>
  <si>
    <t>13.03</t>
  </si>
  <si>
    <t>30231</t>
  </si>
  <si>
    <t>公务用车运行维护费</t>
  </si>
  <si>
    <t>12.00</t>
  </si>
  <si>
    <t>30239</t>
  </si>
  <si>
    <t>其他交通费用</t>
  </si>
  <si>
    <t>14.39</t>
  </si>
  <si>
    <t>30299</t>
  </si>
  <si>
    <t>其他商品和服务支出</t>
  </si>
  <si>
    <t>29.66</t>
  </si>
  <si>
    <t>303</t>
  </si>
  <si>
    <t>对个人和家庭的补助</t>
  </si>
  <si>
    <t>15.02</t>
  </si>
  <si>
    <t>30305</t>
  </si>
  <si>
    <t>生活补助</t>
  </si>
  <si>
    <t>11.13</t>
  </si>
  <si>
    <t>30309</t>
  </si>
  <si>
    <t>奖励金</t>
  </si>
  <si>
    <t>0.11</t>
  </si>
  <si>
    <t>30399</t>
  </si>
  <si>
    <t>其他对个人和家庭的补助</t>
  </si>
  <si>
    <t>3.78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</si>
  <si>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</si>
  <si>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</si>
  <si>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</si>
  <si>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</si>
  <si>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</si>
  <si>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</si>
  <si>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</si>
  <si>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公务用车运行维护费费</t>
  </si>
  <si>
    <t>13.00</t>
  </si>
  <si>
    <t>504-人力资源和社会保障局</t>
  </si>
  <si>
    <t>504001-峨眉山市人力资源和社会保障局</t>
  </si>
  <si>
    <t>取数说明：取数口径不包含指标类型222、232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</si>
  <si>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</si>
  <si>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</si>
  <si>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</si>
  <si>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</si>
  <si>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</si>
  <si>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</si>
  <si>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</si>
  <si>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</si>
  <si>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2080101-行政运行</t>
  </si>
  <si>
    <t>2080102-一般行政管理事务</t>
  </si>
  <si>
    <t>2080104-综合业务管理</t>
  </si>
  <si>
    <t>2080106-就业管理事务</t>
  </si>
  <si>
    <t>2080150-事业运行</t>
  </si>
  <si>
    <t>2080199-其他人力资源和社会保障管理事务支出</t>
  </si>
  <si>
    <t>2080505-机关事业单位基本养老保险缴费支出</t>
  </si>
  <si>
    <t>2080506-机关事业单位职业年金缴费支出</t>
  </si>
  <si>
    <t>2089999-其他社会保障和就业支出</t>
  </si>
  <si>
    <t>2101101-行政单位医疗</t>
  </si>
  <si>
    <t>2101102-事业单位医疗</t>
  </si>
  <si>
    <t>2101103-公务员医疗补助</t>
  </si>
  <si>
    <t>2120899-其他国有土地使用权出让收入安排的支出</t>
  </si>
  <si>
    <t>2210201-住房公积金</t>
  </si>
  <si>
    <t>78.19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</si>
  <si>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</si>
  <si>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</si>
  <si>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</si>
  <si>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</si>
  <si>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504001-峨眉山市人力资源和社会保障局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</si>
  <si>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</si>
  <si>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50101-工资奖金津补贴</t>
    </r>
  </si>
  <si>
    <t>84.45</t>
  </si>
  <si>
    <r>
      <rPr>
        <sz val="11"/>
        <rFont val="宋体"/>
        <charset val="134"/>
      </rPr>
      <t>50501-工资福利支出</t>
    </r>
  </si>
  <si>
    <t>18.35</t>
  </si>
  <si>
    <r>
      <rPr>
        <sz val="11"/>
        <rFont val="宋体"/>
        <charset val="134"/>
      </rPr>
      <t>30102-津贴补贴</t>
    </r>
  </si>
  <si>
    <t>51.84</t>
  </si>
  <si>
    <t>10.52</t>
  </si>
  <si>
    <r>
      <rPr>
        <sz val="11"/>
        <rFont val="宋体"/>
        <charset val="134"/>
      </rPr>
      <t>30103-奖金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</si>
  <si>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</si>
  <si>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</si>
  <si>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50102-社会保障缴费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</si>
  <si>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</si>
  <si>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</si>
  <si>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30111-公务员医疗补助缴费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</si>
  <si>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</si>
  <si>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</si>
  <si>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50103-住房公积金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</si>
  <si>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</si>
  <si>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50201-办公经费</t>
    </r>
  </si>
  <si>
    <t>28.60</t>
  </si>
  <si>
    <r>
      <rPr>
        <sz val="11"/>
        <rFont val="宋体"/>
        <charset val="134"/>
      </rPr>
      <t>30205-水费</t>
    </r>
  </si>
  <si>
    <r>
      <rPr>
        <sz val="11"/>
        <rFont val="宋体"/>
        <charset val="134"/>
      </rPr>
      <t>30206-电费</t>
    </r>
  </si>
  <si>
    <r>
      <rPr>
        <sz val="11"/>
        <rFont val="宋体"/>
        <charset val="134"/>
      </rPr>
      <t>30207-邮电费</t>
    </r>
  </si>
  <si>
    <r>
      <rPr>
        <sz val="11"/>
        <rFont val="宋体"/>
        <charset val="134"/>
      </rPr>
      <t>30209-物业管理费</t>
    </r>
  </si>
  <si>
    <t>7.92</t>
  </si>
  <si>
    <r>
      <rPr>
        <sz val="11"/>
        <rFont val="宋体"/>
        <charset val="134"/>
      </rPr>
      <t>30211-差旅费</t>
    </r>
  </si>
  <si>
    <t>2.10</t>
  </si>
  <si>
    <r>
      <rPr>
        <sz val="11"/>
        <rFont val="宋体"/>
        <charset val="134"/>
      </rPr>
      <t>30213-维修（护）费</t>
    </r>
  </si>
  <si>
    <r>
      <rPr>
        <sz val="11"/>
        <rFont val="宋体"/>
        <charset val="134"/>
      </rPr>
      <t>50209-维修（护）费</t>
    </r>
  </si>
  <si>
    <t>0.50</t>
  </si>
  <si>
    <r>
      <rPr>
        <sz val="11"/>
        <rFont val="宋体"/>
        <charset val="134"/>
      </rPr>
      <t>30217-公务接待费</t>
    </r>
  </si>
  <si>
    <r>
      <rPr>
        <sz val="11"/>
        <rFont val="宋体"/>
        <charset val="134"/>
      </rPr>
      <t>50206-公务接待费</t>
    </r>
  </si>
  <si>
    <r>
      <rPr>
        <sz val="11"/>
        <rFont val="宋体"/>
        <charset val="134"/>
      </rPr>
      <t>30226-劳务费</t>
    </r>
  </si>
  <si>
    <r>
      <rPr>
        <sz val="11"/>
        <rFont val="宋体"/>
        <charset val="134"/>
      </rPr>
      <t>50205-委托业务费</t>
    </r>
  </si>
  <si>
    <t>232.57</t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</si>
  <si>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</si>
  <si>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30231-公务用车运行维护费</t>
    </r>
  </si>
  <si>
    <r>
      <rPr>
        <sz val="11"/>
        <rFont val="宋体"/>
        <charset val="134"/>
      </rPr>
      <t>50208-公务用车运行维护费</t>
    </r>
  </si>
  <si>
    <r>
      <rPr>
        <sz val="11"/>
        <rFont val="宋体"/>
        <charset val="134"/>
      </rPr>
      <t>30239-其他交通费用</t>
    </r>
  </si>
  <si>
    <t>14.69</t>
  </si>
  <si>
    <r>
      <rPr>
        <sz val="11"/>
        <rFont val="宋体"/>
        <charset val="134"/>
      </rPr>
      <t>30299-其他商品和服务支出</t>
    </r>
  </si>
  <si>
    <r>
      <rPr>
        <sz val="11"/>
        <rFont val="宋体"/>
        <charset val="134"/>
      </rPr>
      <t>50299-其他商品和服务支出</t>
    </r>
  </si>
  <si>
    <t>50.66</t>
  </si>
  <si>
    <r>
      <rPr>
        <sz val="11"/>
        <rFont val="宋体"/>
        <charset val="134"/>
      </rPr>
      <t>30305-生活补助</t>
    </r>
  </si>
  <si>
    <r>
      <rPr>
        <sz val="11"/>
        <rFont val="宋体"/>
        <charset val="134"/>
      </rPr>
      <t>50901-社会福利和救助</t>
    </r>
  </si>
  <si>
    <t>88.55</t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</si>
  <si>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</si>
  <si>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30399-其他对个人和家庭的补助</t>
    </r>
  </si>
  <si>
    <r>
      <rPr>
        <sz val="11"/>
        <rFont val="宋体"/>
        <charset val="134"/>
      </rPr>
      <t>50999-其他对个人和家庭补助</t>
    </r>
  </si>
  <si>
    <r>
      <rPr>
        <sz val="11"/>
        <rFont val="宋体"/>
        <charset val="134"/>
      </rPr>
      <t>31099-其他资本性支出</t>
    </r>
  </si>
  <si>
    <r>
      <rPr>
        <sz val="11"/>
        <rFont val="宋体"/>
        <charset val="134"/>
      </rPr>
      <t>50399-其他资本性支出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</si>
  <si>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</si>
  <si>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</si>
  <si>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</si>
  <si>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</si>
  <si>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</si>
  <si>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</si>
  <si>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</si>
  <si>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</si>
  <si>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</si>
  <si>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</si>
  <si>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</si>
  <si>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</si>
  <si>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</si>
  <si>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</si>
  <si>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</si>
  <si>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</si>
  <si>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195.37</t>
  </si>
  <si>
    <t>31-部门项目</t>
  </si>
  <si>
    <r>
      <rPr>
        <sz val="11"/>
        <rFont val="宋体"/>
        <charset val="134"/>
      </rPr>
      <t>51118122T000005138607-2022年公招考试专项经费</t>
    </r>
  </si>
  <si>
    <r>
      <rPr>
        <sz val="11"/>
        <rFont val="宋体"/>
        <charset val="134"/>
      </rPr>
      <t>51118123T000007930300-公招考试专项经费</t>
    </r>
  </si>
  <si>
    <t>34.00</t>
  </si>
  <si>
    <r>
      <rPr>
        <sz val="11"/>
        <rFont val="宋体"/>
        <charset val="134"/>
      </rPr>
      <t>51118123T000007934849-峨胜集团公司奖励金</t>
    </r>
  </si>
  <si>
    <r>
      <rPr>
        <sz val="11"/>
        <rFont val="宋体"/>
        <charset val="134"/>
      </rPr>
      <t>51118123T000007942481-人力资源社会保障专项经费</t>
    </r>
  </si>
  <si>
    <t>25.00</t>
  </si>
  <si>
    <r>
      <rPr>
        <sz val="11"/>
        <rFont val="宋体"/>
        <charset val="134"/>
      </rPr>
      <t>51118123T000007942850-人社系统职工食堂租金</t>
    </r>
  </si>
  <si>
    <t>15.00</t>
  </si>
  <si>
    <r>
      <rPr>
        <sz val="11"/>
        <rFont val="宋体"/>
        <charset val="134"/>
      </rPr>
      <t>51118123T000007969057-2023年劳务派遣人员经费</t>
    </r>
  </si>
  <si>
    <r>
      <rPr>
        <sz val="11"/>
        <rFont val="宋体"/>
        <charset val="134"/>
      </rPr>
      <t>51118123T000008891233-农民工服务保障及慰问专项经费</t>
    </r>
  </si>
  <si>
    <t>8.00</t>
  </si>
  <si>
    <r>
      <rPr>
        <sz val="11"/>
        <rFont val="宋体"/>
        <charset val="134"/>
      </rPr>
      <t>51118123T000009029042-职称评审、劳动仲裁监察等业务经费</t>
    </r>
  </si>
  <si>
    <r>
      <rPr>
        <sz val="11"/>
        <rFont val="宋体"/>
        <charset val="134"/>
      </rPr>
      <t>51118123T000009034961-（春节前）10KV变压器安装工程项目经费</t>
    </r>
  </si>
  <si>
    <t>表15</t>
  </si>
  <si>
    <t>项目支出预算明细表</t>
  </si>
  <si>
    <t>预算部门职责</t>
  </si>
  <si>
    <r>
      <rPr>
        <sz val="11"/>
        <rFont val="宋体"/>
        <charset val="134"/>
      </rPr>
      <t>合 计</t>
    </r>
  </si>
  <si>
    <t>197.45</t>
  </si>
  <si>
    <r>
      <rPr>
        <sz val="11"/>
        <rFont val="宋体"/>
        <charset val="134"/>
      </rPr>
      <t>504-人力资源和社会保障局</t>
    </r>
  </si>
  <si>
    <r>
      <rPr>
        <sz val="11"/>
        <rFont val="宋体"/>
        <charset val="134"/>
      </rPr>
      <t>事业人员公开招聘</t>
    </r>
  </si>
  <si>
    <r>
      <rPr>
        <sz val="11"/>
        <rFont val="宋体"/>
        <charset val="134"/>
      </rPr>
      <t>2080101-行政运行</t>
    </r>
  </si>
  <si>
    <r>
      <rPr>
        <sz val="11"/>
        <rFont val="宋体"/>
        <charset val="134"/>
      </rPr>
      <t>2080104-综合业务管理</t>
    </r>
  </si>
  <si>
    <r>
      <rPr>
        <sz val="11"/>
        <rFont val="宋体"/>
        <charset val="134"/>
      </rPr>
      <t>3020101-日常办公用品</t>
    </r>
  </si>
  <si>
    <t>4.20</t>
  </si>
  <si>
    <r>
      <rPr>
        <sz val="11"/>
        <rFont val="宋体"/>
        <charset val="134"/>
      </rPr>
      <t>3020501-办公用水费</t>
    </r>
  </si>
  <si>
    <r>
      <rPr>
        <sz val="11"/>
        <rFont val="宋体"/>
        <charset val="134"/>
      </rPr>
      <t>3022699-其他劳务费</t>
    </r>
  </si>
  <si>
    <t>26.00</t>
  </si>
  <si>
    <r>
      <rPr>
        <sz val="11"/>
        <rFont val="宋体"/>
        <charset val="134"/>
      </rPr>
      <t>3023902-租车费用</t>
    </r>
  </si>
  <si>
    <t>0.25</t>
  </si>
  <si>
    <r>
      <rPr>
        <sz val="11"/>
        <rFont val="宋体"/>
        <charset val="134"/>
      </rPr>
      <t>3023999-其他交通费用</t>
    </r>
  </si>
  <si>
    <t>0.05</t>
  </si>
  <si>
    <r>
      <rPr>
        <sz val="11"/>
        <rFont val="宋体"/>
        <charset val="134"/>
      </rPr>
      <t>3029999-其他商品和服务支出</t>
    </r>
  </si>
  <si>
    <t>1.50</t>
  </si>
  <si>
    <r>
      <rPr>
        <sz val="11"/>
        <rFont val="宋体"/>
        <charset val="134"/>
      </rPr>
      <t>峨胜集团公司奖励金</t>
    </r>
  </si>
  <si>
    <r>
      <rPr>
        <sz val="11"/>
        <rFont val="宋体"/>
        <charset val="134"/>
      </rPr>
      <t>2080106-就业管理事务</t>
    </r>
  </si>
  <si>
    <r>
      <rPr>
        <sz val="11"/>
        <rFont val="宋体"/>
        <charset val="134"/>
      </rPr>
      <t>3030599-其他生活补助</t>
    </r>
  </si>
  <si>
    <r>
      <rPr>
        <sz val="11"/>
        <rFont val="宋体"/>
        <charset val="134"/>
      </rPr>
      <t>职称评定管理</t>
    </r>
  </si>
  <si>
    <t>18.00</t>
  </si>
  <si>
    <r>
      <rPr>
        <sz val="11"/>
        <rFont val="宋体"/>
        <charset val="134"/>
      </rPr>
      <t>3020102-书报杂志</t>
    </r>
  </si>
  <si>
    <t>0.40</t>
  </si>
  <si>
    <t>4.00</t>
  </si>
  <si>
    <r>
      <rPr>
        <sz val="11"/>
        <rFont val="宋体"/>
        <charset val="134"/>
      </rPr>
      <t>3021399-其他维修（护）费</t>
    </r>
  </si>
  <si>
    <r>
      <rPr>
        <sz val="11"/>
        <rFont val="宋体"/>
        <charset val="134"/>
      </rPr>
      <t>其他工作</t>
    </r>
  </si>
  <si>
    <r>
      <rPr>
        <sz val="11"/>
        <rFont val="宋体"/>
        <charset val="134"/>
      </rPr>
      <t>2080199-其他人力资源和社会保障管理事务支出</t>
    </r>
  </si>
  <si>
    <r>
      <rPr>
        <sz val="11"/>
        <rFont val="宋体"/>
        <charset val="134"/>
      </rPr>
      <t>2080102-一般行政管理事务</t>
    </r>
  </si>
  <si>
    <r>
      <rPr>
        <sz val="11"/>
        <rFont val="宋体"/>
        <charset val="134"/>
      </rPr>
      <t>3022601-劳务派遣</t>
    </r>
  </si>
  <si>
    <r>
      <rPr>
        <sz val="11"/>
        <rFont val="宋体"/>
        <charset val="134"/>
      </rPr>
      <t>农民工工资根治拖欠</t>
    </r>
  </si>
  <si>
    <r>
      <rPr>
        <sz val="11"/>
        <rFont val="宋体"/>
        <charset val="134"/>
      </rPr>
      <t>劳动仲裁监察</t>
    </r>
  </si>
  <si>
    <t>4.50</t>
  </si>
  <si>
    <r>
      <rPr>
        <sz val="11"/>
        <rFont val="宋体"/>
        <charset val="134"/>
      </rPr>
      <t>2120899-其他国有土地使用权出让收入安排的支出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</si>
  <si>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</si>
  <si>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</si>
  <si>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</si>
  <si>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</si>
  <si>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</si>
  <si>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</si>
  <si>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</si>
  <si>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</si>
  <si>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</si>
  <si>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</si>
  <si>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</si>
  <si>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</si>
  <si>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</si>
  <si>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</si>
  <si>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</si>
  <si>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</si>
  <si>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</si>
  <si>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</si>
  <si>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</si>
  <si>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</si>
  <si>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</si>
  <si>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</si>
  <si>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</si>
  <si>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</si>
  <si>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</si>
  <si>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</si>
  <si>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</si>
  <si>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</si>
  <si>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</si>
  <si>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</si>
  <si>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</si>
  <si>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</si>
  <si>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</si>
  <si>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</si>
  <si>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</si>
  <si>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</si>
  <si>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</si>
  <si>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</si>
  <si>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51118121R000000040861-工资性支出（行政）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</si>
  <si>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</si>
  <si>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</si>
  <si>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</si>
  <si>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</si>
  <si>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</si>
  <si>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</si>
  <si>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</si>
  <si>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</si>
  <si>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</si>
  <si>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</si>
  <si>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</si>
  <si>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</si>
  <si>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51118121R000000040873-工资性支出（事业）</t>
  </si>
  <si>
    <t>51118121R000000042408-住房公积金（行政）</t>
  </si>
  <si>
    <t>51118121R000000042413-住房公积金（事业）</t>
  </si>
  <si>
    <t>51118121R000000042526-社会保障缴费（行政）</t>
  </si>
  <si>
    <t>51118121R000000042530-社会保障缴费（事业）</t>
  </si>
  <si>
    <t>51118121Y000000041777-定额公用经费（行政）</t>
  </si>
  <si>
    <t>28.50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</si>
  <si>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</si>
  <si>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</si>
  <si>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</si>
  <si>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</si>
  <si>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</si>
  <si>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</si>
  <si>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运转保障率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</si>
  <si>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</si>
  <si>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</si>
  <si>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</si>
  <si>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</si>
  <si>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51118121Y000000041782-定额公用经费（事业）</t>
  </si>
  <si>
    <t>7.50</t>
  </si>
  <si>
    <t>51118121Y000000053786-公务交通补贴（行政）</t>
  </si>
  <si>
    <t>51118121Y000000053788-午餐补助（行政）</t>
  </si>
  <si>
    <t>7.52</t>
  </si>
  <si>
    <t>51118121Y000000053789-午餐补助（事业）</t>
  </si>
  <si>
    <t>1.98</t>
  </si>
  <si>
    <t>51118121Y000000053792-离退休人员活动费</t>
  </si>
  <si>
    <t>1.08</t>
  </si>
  <si>
    <t>51118121Y000000053797-公车运行维护费</t>
  </si>
  <si>
    <t>51118122R000000331524-独子费（事业）</t>
  </si>
  <si>
    <t>0.02</t>
  </si>
  <si>
    <t>51118122R000000332045-独子费（行政）</t>
  </si>
  <si>
    <t>0.08</t>
  </si>
  <si>
    <t>51118122R000000415687-建国初期参加革命工作部分退休干部困难补助</t>
  </si>
  <si>
    <t>3.04</t>
  </si>
  <si>
    <t>51118122Y000000433413-工会经费</t>
  </si>
  <si>
    <t>51118123R000007766797-生活补助</t>
  </si>
  <si>
    <t>1.04</t>
  </si>
  <si>
    <t>51118123R000008907688-机关事业单位养老保险缴费基数调增单位补缴部分</t>
  </si>
  <si>
    <t>0.18</t>
  </si>
  <si>
    <t>51118123R000008907888-公务员医疗补助经费</t>
  </si>
  <si>
    <t>51118123R000009047418-2023年春节慰问费</t>
  </si>
  <si>
    <t>7.05</t>
  </si>
  <si>
    <t>51118123R000009048071-2023年年终绩效考核奖</t>
  </si>
  <si>
    <t>17.99</t>
  </si>
  <si>
    <t>51118123T000007930300-公招考试专项经费</t>
  </si>
  <si>
    <t>2023年按市委、市政府要求，拟招聘约120人事业人员，强化我市队伍建设</t>
  </si>
  <si>
    <t>公招人员本科率</t>
  </si>
  <si>
    <t>≥</t>
  </si>
  <si>
    <t>95</t>
  </si>
  <si>
    <t>时效指标</t>
  </si>
  <si>
    <t>完成年度</t>
  </si>
  <si>
    <t>1</t>
  </si>
  <si>
    <t>年</t>
  </si>
  <si>
    <t>2023年拟招聘事业人员</t>
  </si>
  <si>
    <t>120</t>
  </si>
  <si>
    <t>人</t>
  </si>
  <si>
    <t>满意度指标</t>
  </si>
  <si>
    <t>用人单位满意度</t>
  </si>
  <si>
    <t>90</t>
  </si>
  <si>
    <t>分为上下年度公开招聘</t>
  </si>
  <si>
    <t>2</t>
  </si>
  <si>
    <t>报考人员满意度</t>
  </si>
  <si>
    <t>51118123T000007934849-峨胜集团公司奖励金</t>
  </si>
  <si>
    <t>根据《市政府2015年第54次常务会议决定》（峨府定[2015]51号），逐年安排峨胜集团公司奖励金</t>
  </si>
  <si>
    <t>成本指标</t>
  </si>
  <si>
    <t>社会成本指标</t>
  </si>
  <si>
    <t>促进社会和谐</t>
  </si>
  <si>
    <t>定性</t>
  </si>
  <si>
    <t>10</t>
  </si>
  <si>
    <t>2023年兑付2022年生活补贴</t>
  </si>
  <si>
    <t>2022年</t>
  </si>
  <si>
    <t>退休人员满意度</t>
  </si>
  <si>
    <t>2022年退休人数</t>
  </si>
  <si>
    <t>45</t>
  </si>
  <si>
    <t>退休人员生活补贴兑现率</t>
  </si>
  <si>
    <t>可持续影响指标</t>
  </si>
  <si>
    <t>退休人员生活待遇兑付率</t>
  </si>
  <si>
    <t>保持退休人员生活及时</t>
  </si>
  <si>
    <t>维稳</t>
  </si>
  <si>
    <t>企业满意度</t>
  </si>
  <si>
    <t>51118123T000007942481-人力资源社会保障专项经费</t>
  </si>
  <si>
    <t>完成全市事业人员职称评定管理工作，近7000事业人员继续教育工作；做好全市机关事业单位工资管理等工作。做好工伤认定等工作</t>
  </si>
  <si>
    <t>服务对象满意率</t>
  </si>
  <si>
    <t>目标完成年限</t>
  </si>
  <si>
    <t>企业劳动合同签订率</t>
  </si>
  <si>
    <t>劳动人事争议调解成功率</t>
  </si>
  <si>
    <t>事业人员继续教育人数</t>
  </si>
  <si>
    <t>7000</t>
  </si>
  <si>
    <t>人次</t>
  </si>
  <si>
    <t>51118123T000007942850-人社系统职工食堂租金</t>
  </si>
  <si>
    <t>人社局按市政府要求，已于2021年5月整体搬迁至原社保局（大佛南路33号）办公，现职工食堂已初步建成，按程序由峨发展租用给我局，同时申请财政按实解决职工食堂租金。</t>
  </si>
  <si>
    <t>保证解决人社系统用餐需求</t>
  </si>
  <si>
    <t>完成</t>
  </si>
  <si>
    <t>确保人社系统工作正常开展</t>
  </si>
  <si>
    <t>人社系统职工满意度</t>
  </si>
  <si>
    <t>确保国有资产保值增值</t>
  </si>
  <si>
    <t>经济成本指标</t>
  </si>
  <si>
    <t>按峨发展测算，门市租金成本</t>
  </si>
  <si>
    <t>14.82</t>
  </si>
  <si>
    <t>万元</t>
  </si>
  <si>
    <t>食堂已于2021年12月建成</t>
  </si>
  <si>
    <t>职工就餐人数</t>
  </si>
  <si>
    <t>51118123T000007969057-2023年劳务派遣人员经费</t>
  </si>
  <si>
    <t>2023年我局共有劳务派遣人员5人，其中公务用车驾驶员3人，行政辅助岗位2人。</t>
  </si>
  <si>
    <t>可持续发展指标</t>
  </si>
  <si>
    <t>保障人社系统工作正常开展，工作开展率</t>
  </si>
  <si>
    <t>经费包干，节约成本，严格按用工控制数</t>
  </si>
  <si>
    <t>保障机关公务用车正常运行，保证出车率</t>
  </si>
  <si>
    <t>劳务派遣年度</t>
  </si>
  <si>
    <t>2023</t>
  </si>
  <si>
    <t>劳务派遣总费用</t>
  </si>
  <si>
    <t>309536.4</t>
  </si>
  <si>
    <t>元</t>
  </si>
  <si>
    <t>劳务派遣人数</t>
  </si>
  <si>
    <t>51118123T000008891233-农民工服务保障及慰问专项经费</t>
  </si>
  <si>
    <t>农民工服务保障及春节慰问专项经费</t>
  </si>
  <si>
    <t>保证农民工工资及时兑付</t>
  </si>
  <si>
    <t>维护社会稳定</t>
  </si>
  <si>
    <t>春节慰问社员代表</t>
  </si>
  <si>
    <t>人数</t>
  </si>
  <si>
    <t>企业农民工代表、社员代表慰问标准</t>
  </si>
  <si>
    <t>150</t>
  </si>
  <si>
    <t>帮扶对象满意度指标</t>
  </si>
  <si>
    <t>慰问群体满意率</t>
  </si>
  <si>
    <t>慰问年度</t>
  </si>
  <si>
    <t>春节慰问企业农民工代表</t>
  </si>
  <si>
    <t>春节慰问未返乡农民工家庭</t>
  </si>
  <si>
    <t>24</t>
  </si>
  <si>
    <t>未返乡农民工慰问标准</t>
  </si>
  <si>
    <t>220</t>
  </si>
  <si>
    <t>51118123T000009029042-职称评审、劳动仲裁监察等业务经费</t>
  </si>
  <si>
    <t>做好全市职称评审工作、事业人员继续教育等工作，做好劳动仲裁、劳动监察等业务工作经费</t>
  </si>
  <si>
    <t>案件调处率</t>
  </si>
  <si>
    <t>劳动监察案件调处</t>
  </si>
  <si>
    <t>400</t>
  </si>
  <si>
    <t>案件数</t>
  </si>
  <si>
    <t>15</t>
  </si>
  <si>
    <t>按时完成事业人员继续教育</t>
  </si>
  <si>
    <t>专业人员继续教育</t>
  </si>
  <si>
    <t>服务对象满意度指标</t>
  </si>
  <si>
    <t>案件涉及企业及人员</t>
  </si>
  <si>
    <t>召开评审会</t>
  </si>
  <si>
    <t>8</t>
  </si>
  <si>
    <t>场次</t>
  </si>
  <si>
    <t>劳动合同签订率</t>
  </si>
  <si>
    <t>51118123T000009034961-（春节前）10KV变压器安装工程项目经费</t>
  </si>
  <si>
    <t>总费用38.37，已付28万，余10.37，春节前支付20%</t>
  </si>
  <si>
    <t>购置设备数量</t>
  </si>
  <si>
    <t>台（套）</t>
  </si>
  <si>
    <t>设备故障率</t>
  </si>
  <si>
    <t>0</t>
  </si>
  <si>
    <t>设备使用年限</t>
  </si>
  <si>
    <t>使用人员满意度</t>
  </si>
  <si>
    <t>设备利用率</t>
  </si>
  <si>
    <t>安装工程验收合格率</t>
  </si>
  <si>
    <t>政府采购率</t>
  </si>
  <si>
    <t>节约用电成本，保证人社系统办公楼使用率</t>
  </si>
  <si>
    <t>设备质量合格率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</si>
</sst>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1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21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4" applyNumberFormat="0" applyAlignment="0" applyProtection="0">
      <alignment vertical="center"/>
    </xf>
    <xf numFmtId="0" fontId="35" fillId="13" borderId="20" applyNumberFormat="0" applyAlignment="0" applyProtection="0">
      <alignment vertical="center"/>
    </xf>
    <xf numFmtId="0" fontId="36" fillId="14" borderId="25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3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1" fillId="0" borderId="1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9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2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8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4" fontId="5" fillId="0" borderId="8" xfId="0" applyNumberFormat="1" applyFont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4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6" fillId="3" borderId="7" xfId="0" applyFont="1" applyFill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right" vertical="center"/>
    </xf>
    <xf numFmtId="0" fontId="9" fillId="0" borderId="17" xfId="0" applyFont="1" applyBorder="1">
      <alignment vertical="center"/>
    </xf>
    <xf numFmtId="0" fontId="9" fillId="0" borderId="13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12" fillId="0" borderId="12" xfId="0" applyFont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5" fillId="0" borderId="7" xfId="0" applyFont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2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9" sqref="A9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27" t="s">
        <v>0</v>
      </c>
    </row>
    <row r="2" ht="74.25" customHeight="1" spans="1:1">
      <c r="A2" s="128" t="s">
        <v>1</v>
      </c>
    </row>
    <row r="3" ht="128.15" customHeight="1" spans="1:1">
      <c r="A3" s="129">
        <v>44993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72"/>
      <c r="B1" s="20" t="s">
        <v>240</v>
      </c>
      <c r="C1" s="20"/>
      <c r="D1" s="19"/>
      <c r="E1" s="19"/>
      <c r="F1" s="19"/>
      <c r="G1" s="15"/>
    </row>
    <row r="2" ht="19.9" customHeight="1" spans="1:7">
      <c r="A2" s="15"/>
      <c r="B2" s="5" t="s">
        <v>241</v>
      </c>
      <c r="C2" s="5"/>
      <c r="D2" s="5"/>
      <c r="E2" s="5"/>
      <c r="F2" s="5"/>
      <c r="G2" s="15" t="s">
        <v>4</v>
      </c>
    </row>
    <row r="3" ht="17.05" customHeight="1" spans="1:7">
      <c r="A3" s="15"/>
      <c r="B3" s="7"/>
      <c r="C3" s="44"/>
      <c r="D3" s="21"/>
      <c r="E3" s="21"/>
      <c r="F3" s="13" t="s">
        <v>6</v>
      </c>
      <c r="G3" s="18"/>
    </row>
    <row r="4" ht="21.35" customHeight="1" spans="1:7">
      <c r="A4" s="15"/>
      <c r="B4" s="79" t="s">
        <v>75</v>
      </c>
      <c r="C4" s="79" t="s">
        <v>76</v>
      </c>
      <c r="D4" s="9" t="s">
        <v>11</v>
      </c>
      <c r="E4" s="9" t="s">
        <v>77</v>
      </c>
      <c r="F4" s="9" t="s">
        <v>78</v>
      </c>
      <c r="G4" s="15"/>
    </row>
    <row r="5" ht="19.9" customHeight="1" spans="1:7">
      <c r="A5" s="27"/>
      <c r="B5" s="23" t="s">
        <v>68</v>
      </c>
      <c r="C5" s="23"/>
      <c r="D5" s="67"/>
      <c r="E5" s="67"/>
      <c r="F5" s="67"/>
      <c r="G5" s="27"/>
    </row>
    <row r="6" ht="19.9" customHeight="1" spans="1:7">
      <c r="A6" s="15"/>
      <c r="B6" s="80"/>
      <c r="C6" s="80"/>
      <c r="D6" s="28"/>
      <c r="E6" s="75"/>
      <c r="F6" s="75"/>
      <c r="G6" s="15"/>
    </row>
    <row r="7" ht="11.3" customHeight="1" spans="1:7">
      <c r="A7" s="81"/>
      <c r="B7" s="71" t="s">
        <v>4</v>
      </c>
      <c r="C7" s="71"/>
      <c r="D7" s="71"/>
      <c r="E7" s="71"/>
      <c r="F7" s="71"/>
      <c r="G7" s="82"/>
    </row>
  </sheetData>
  <mergeCells count="2">
    <mergeCell ref="B2:F2"/>
    <mergeCell ref="B5:C5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5" topLeftCell="A6" activePane="bottomLeft" state="frozen"/>
      <selection/>
      <selection pane="bottomLeft" activeCell="C7" sqref="C7:F21"/>
    </sheetView>
  </sheetViews>
  <sheetFormatPr defaultColWidth="10" defaultRowHeight="13.5"/>
  <cols>
    <col min="1" max="1" width="1.53333333333333" customWidth="1"/>
    <col min="2" max="2" width="49.375" customWidth="1"/>
    <col min="3" max="6" width="16.4083333333333" customWidth="1"/>
    <col min="7" max="7" width="18.7833333333333" customWidth="1"/>
    <col min="8" max="8" width="18.091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20" t="s">
        <v>242</v>
      </c>
      <c r="C1" s="20"/>
      <c r="D1" s="19"/>
      <c r="E1" s="19"/>
      <c r="F1" s="19"/>
      <c r="G1" s="19" t="s">
        <v>3</v>
      </c>
      <c r="H1" s="19"/>
      <c r="I1" s="19"/>
      <c r="J1" s="15"/>
    </row>
    <row r="2" ht="22.6" customHeight="1" spans="1:10">
      <c r="A2" s="36"/>
      <c r="B2" s="5" t="s">
        <v>243</v>
      </c>
      <c r="C2" s="5"/>
      <c r="D2" s="5"/>
      <c r="E2" s="5"/>
      <c r="F2" s="5"/>
      <c r="G2" s="5"/>
      <c r="H2" s="5"/>
      <c r="I2" s="5"/>
      <c r="J2" s="15" t="s">
        <v>4</v>
      </c>
    </row>
    <row r="3" ht="17.05" customHeight="1" spans="1:10">
      <c r="A3" s="36"/>
      <c r="B3" s="7"/>
      <c r="C3" s="7"/>
      <c r="D3" s="21"/>
      <c r="E3" s="21"/>
      <c r="F3" s="21"/>
      <c r="G3" s="21"/>
      <c r="H3" s="13"/>
      <c r="I3" s="13" t="s">
        <v>6</v>
      </c>
      <c r="J3" s="15"/>
    </row>
    <row r="4" ht="21.35" customHeight="1" spans="1:10">
      <c r="A4" s="36"/>
      <c r="B4" s="9" t="s">
        <v>244</v>
      </c>
      <c r="C4" s="9" t="s">
        <v>11</v>
      </c>
      <c r="D4" s="9" t="s">
        <v>245</v>
      </c>
      <c r="E4" s="9"/>
      <c r="F4" s="9"/>
      <c r="G4" s="9"/>
      <c r="H4" s="9" t="s">
        <v>15</v>
      </c>
      <c r="I4" s="9" t="s">
        <v>16</v>
      </c>
      <c r="J4" s="15"/>
    </row>
    <row r="5" ht="21.35" customHeight="1" spans="1:10">
      <c r="A5" s="36"/>
      <c r="B5" s="9"/>
      <c r="C5" s="9"/>
      <c r="D5" s="9" t="s">
        <v>64</v>
      </c>
      <c r="E5" s="9" t="s">
        <v>12</v>
      </c>
      <c r="F5" s="9" t="s">
        <v>13</v>
      </c>
      <c r="G5" s="9" t="s">
        <v>14</v>
      </c>
      <c r="H5" s="9"/>
      <c r="I5" s="9"/>
      <c r="J5" s="15"/>
    </row>
    <row r="6" ht="19.9" customHeight="1" spans="1:10">
      <c r="A6" s="36"/>
      <c r="B6" s="23" t="s">
        <v>68</v>
      </c>
      <c r="C6" s="67">
        <f>C7</f>
        <v>1049.14</v>
      </c>
      <c r="D6" s="67">
        <f>D7</f>
        <v>1049.14</v>
      </c>
      <c r="E6" s="67">
        <f>E7</f>
        <v>1047.06</v>
      </c>
      <c r="F6" s="67" t="str">
        <f>F7</f>
        <v>2.08</v>
      </c>
      <c r="G6" s="24"/>
      <c r="H6" s="24"/>
      <c r="I6" s="24"/>
      <c r="J6" s="27"/>
    </row>
    <row r="7" ht="19.9" customHeight="1" spans="1:10">
      <c r="A7" s="36"/>
      <c r="B7" s="16" t="s">
        <v>236</v>
      </c>
      <c r="C7" s="75">
        <f>C8+C9+C10+C11+C12+C13+C14+C15+C16+C17+C18+C19+C20+C21</f>
        <v>1049.14</v>
      </c>
      <c r="D7" s="28">
        <f>C7</f>
        <v>1049.14</v>
      </c>
      <c r="E7" s="28">
        <f>D7-F7</f>
        <v>1047.06</v>
      </c>
      <c r="F7" s="28" t="s">
        <v>19</v>
      </c>
      <c r="G7" s="28"/>
      <c r="H7" s="28"/>
      <c r="I7" s="28"/>
      <c r="J7" s="15"/>
    </row>
    <row r="8" ht="19.9" customHeight="1" spans="1:10">
      <c r="A8" s="36"/>
      <c r="B8" s="30" t="s">
        <v>246</v>
      </c>
      <c r="C8" s="76" t="s">
        <v>91</v>
      </c>
      <c r="D8" s="77" t="s">
        <v>91</v>
      </c>
      <c r="E8" s="77" t="s">
        <v>91</v>
      </c>
      <c r="F8" s="28"/>
      <c r="G8" s="28"/>
      <c r="H8" s="28"/>
      <c r="I8" s="28"/>
      <c r="J8" s="15"/>
    </row>
    <row r="9" ht="19.9" customHeight="1" spans="1:10">
      <c r="A9" s="36"/>
      <c r="B9" s="30" t="s">
        <v>247</v>
      </c>
      <c r="C9" s="75" t="s">
        <v>94</v>
      </c>
      <c r="D9" s="28" t="s">
        <v>94</v>
      </c>
      <c r="E9" s="28" t="s">
        <v>94</v>
      </c>
      <c r="F9" s="28"/>
      <c r="G9" s="28"/>
      <c r="H9" s="28"/>
      <c r="I9" s="28"/>
      <c r="J9" s="15"/>
    </row>
    <row r="10" ht="19.9" customHeight="1" spans="1:10">
      <c r="A10" s="36"/>
      <c r="B10" s="30" t="s">
        <v>248</v>
      </c>
      <c r="C10" s="75" t="s">
        <v>97</v>
      </c>
      <c r="D10" s="28" t="s">
        <v>97</v>
      </c>
      <c r="E10" s="28" t="s">
        <v>97</v>
      </c>
      <c r="F10" s="28"/>
      <c r="G10" s="28"/>
      <c r="H10" s="28"/>
      <c r="I10" s="28"/>
      <c r="J10" s="15"/>
    </row>
    <row r="11" ht="19.9" customHeight="1" spans="1:10">
      <c r="A11" s="36"/>
      <c r="B11" s="30" t="s">
        <v>249</v>
      </c>
      <c r="C11" s="75" t="s">
        <v>100</v>
      </c>
      <c r="D11" s="28" t="s">
        <v>100</v>
      </c>
      <c r="E11" s="28" t="s">
        <v>100</v>
      </c>
      <c r="F11" s="28"/>
      <c r="G11" s="28"/>
      <c r="H11" s="28"/>
      <c r="I11" s="28"/>
      <c r="J11" s="15"/>
    </row>
    <row r="12" ht="19.9" customHeight="1" spans="1:10">
      <c r="A12" s="36"/>
      <c r="B12" s="30" t="s">
        <v>250</v>
      </c>
      <c r="C12" s="75">
        <f>346.43-256.25</f>
        <v>90.18</v>
      </c>
      <c r="D12" s="28">
        <f>C12</f>
        <v>90.18</v>
      </c>
      <c r="E12" s="28">
        <f>D12</f>
        <v>90.18</v>
      </c>
      <c r="F12" s="28"/>
      <c r="G12" s="28"/>
      <c r="H12" s="28"/>
      <c r="I12" s="28"/>
      <c r="J12" s="15"/>
    </row>
    <row r="13" ht="19.9" customHeight="1" spans="1:10">
      <c r="A13" s="36"/>
      <c r="B13" s="30" t="s">
        <v>251</v>
      </c>
      <c r="C13" s="75" t="s">
        <v>105</v>
      </c>
      <c r="D13" s="28" t="s">
        <v>105</v>
      </c>
      <c r="E13" s="28" t="s">
        <v>105</v>
      </c>
      <c r="F13" s="28"/>
      <c r="G13" s="28"/>
      <c r="H13" s="28"/>
      <c r="I13" s="28"/>
      <c r="J13" s="15"/>
    </row>
    <row r="14" ht="19.9" customHeight="1" spans="1:10">
      <c r="A14" s="36"/>
      <c r="B14" s="30" t="s">
        <v>252</v>
      </c>
      <c r="C14" s="75">
        <v>41.3</v>
      </c>
      <c r="D14" s="75">
        <v>41.3</v>
      </c>
      <c r="E14" s="75">
        <v>41.3</v>
      </c>
      <c r="F14" s="28"/>
      <c r="G14" s="28"/>
      <c r="H14" s="28"/>
      <c r="I14" s="28"/>
      <c r="J14" s="15"/>
    </row>
    <row r="15" ht="19.9" customHeight="1" spans="1:10">
      <c r="A15" s="36"/>
      <c r="B15" s="30" t="s">
        <v>253</v>
      </c>
      <c r="C15" s="75">
        <v>20.6</v>
      </c>
      <c r="D15" s="75">
        <v>20.6</v>
      </c>
      <c r="E15" s="75">
        <v>20.6</v>
      </c>
      <c r="F15" s="28"/>
      <c r="G15" s="28"/>
      <c r="H15" s="28"/>
      <c r="I15" s="28"/>
      <c r="J15" s="15"/>
    </row>
    <row r="16" ht="19.9" customHeight="1" spans="1:10">
      <c r="A16" s="36"/>
      <c r="B16" s="30" t="s">
        <v>254</v>
      </c>
      <c r="C16" s="75" t="s">
        <v>114</v>
      </c>
      <c r="D16" s="28" t="s">
        <v>114</v>
      </c>
      <c r="E16" s="28" t="s">
        <v>114</v>
      </c>
      <c r="F16" s="28"/>
      <c r="G16" s="28"/>
      <c r="H16" s="28"/>
      <c r="I16" s="28"/>
      <c r="J16" s="15"/>
    </row>
    <row r="17" ht="19.9" customHeight="1" spans="1:10">
      <c r="A17" s="36"/>
      <c r="B17" s="30" t="s">
        <v>255</v>
      </c>
      <c r="C17" s="75">
        <v>9.12</v>
      </c>
      <c r="D17" s="75">
        <v>9.12</v>
      </c>
      <c r="E17" s="75">
        <v>9.12</v>
      </c>
      <c r="F17" s="28"/>
      <c r="G17" s="28"/>
      <c r="H17" s="28"/>
      <c r="I17" s="28"/>
      <c r="J17" s="15"/>
    </row>
    <row r="18" ht="19.9" customHeight="1" spans="1:10">
      <c r="A18" s="36"/>
      <c r="B18" s="30" t="s">
        <v>256</v>
      </c>
      <c r="C18" s="75">
        <v>1.98</v>
      </c>
      <c r="D18" s="75">
        <v>1.98</v>
      </c>
      <c r="E18" s="75">
        <v>1.98</v>
      </c>
      <c r="F18" s="28"/>
      <c r="G18" s="28"/>
      <c r="H18" s="28"/>
      <c r="I18" s="28"/>
      <c r="J18" s="15"/>
    </row>
    <row r="19" ht="19.9" customHeight="1" spans="1:10">
      <c r="A19" s="36"/>
      <c r="B19" s="30" t="s">
        <v>257</v>
      </c>
      <c r="C19" s="75" t="s">
        <v>126</v>
      </c>
      <c r="D19" s="28" t="s">
        <v>126</v>
      </c>
      <c r="E19" s="28" t="s">
        <v>126</v>
      </c>
      <c r="F19" s="28"/>
      <c r="G19" s="28"/>
      <c r="H19" s="28"/>
      <c r="I19" s="28"/>
      <c r="J19" s="15"/>
    </row>
    <row r="20" ht="19.9" customHeight="1" spans="1:10">
      <c r="A20" s="36"/>
      <c r="B20" s="30" t="s">
        <v>258</v>
      </c>
      <c r="C20" s="75" t="s">
        <v>19</v>
      </c>
      <c r="D20" s="28" t="s">
        <v>19</v>
      </c>
      <c r="E20" s="28"/>
      <c r="F20" s="28" t="s">
        <v>19</v>
      </c>
      <c r="G20" s="28"/>
      <c r="H20" s="28"/>
      <c r="I20" s="28"/>
      <c r="J20" s="15"/>
    </row>
    <row r="21" ht="19.9" customHeight="1" spans="1:10">
      <c r="A21" s="36"/>
      <c r="B21" s="30" t="s">
        <v>259</v>
      </c>
      <c r="C21" s="75">
        <v>35</v>
      </c>
      <c r="D21" s="28" t="s">
        <v>260</v>
      </c>
      <c r="E21" s="28" t="s">
        <v>260</v>
      </c>
      <c r="F21" s="28"/>
      <c r="G21" s="28"/>
      <c r="H21" s="28"/>
      <c r="I21" s="28"/>
      <c r="J21" s="15"/>
    </row>
    <row r="22" ht="8.5" customHeight="1" spans="1:10">
      <c r="A22" s="78"/>
      <c r="B22" s="17"/>
      <c r="C22" s="17"/>
      <c r="D22" s="17"/>
      <c r="E22" s="17"/>
      <c r="F22" s="17"/>
      <c r="G22" s="17"/>
      <c r="H22" s="17"/>
      <c r="I22" s="17"/>
      <c r="J22" s="18"/>
    </row>
  </sheetData>
  <mergeCells count="9">
    <mergeCell ref="B2:I2"/>
    <mergeCell ref="B3:C3"/>
    <mergeCell ref="D4:G4"/>
    <mergeCell ref="A8:A21"/>
    <mergeCell ref="B4:B5"/>
    <mergeCell ref="C4:C5"/>
    <mergeCell ref="H4:H5"/>
    <mergeCell ref="I4:I5"/>
    <mergeCell ref="J8:J21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5" topLeftCell="A23" activePane="bottomLeft" state="frozen"/>
      <selection/>
      <selection pane="bottomLeft" activeCell="D7" sqref="D7:G36"/>
    </sheetView>
  </sheetViews>
  <sheetFormatPr defaultColWidth="10" defaultRowHeight="13.5"/>
  <cols>
    <col min="1" max="1" width="1.53333333333333" customWidth="1"/>
    <col min="2" max="2" width="36.55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72"/>
      <c r="B1" s="2" t="s">
        <v>261</v>
      </c>
      <c r="C1" s="73"/>
      <c r="D1" s="2"/>
      <c r="E1" s="3"/>
      <c r="F1" s="3"/>
      <c r="G1" s="3"/>
      <c r="H1" s="3" t="s">
        <v>3</v>
      </c>
      <c r="I1" s="3"/>
      <c r="J1" s="3"/>
      <c r="K1" s="12"/>
    </row>
    <row r="2" ht="22.6" customHeight="1" spans="1:11">
      <c r="A2" s="50"/>
      <c r="B2" s="5" t="s">
        <v>262</v>
      </c>
      <c r="C2" s="5"/>
      <c r="D2" s="5"/>
      <c r="E2" s="5"/>
      <c r="F2" s="5"/>
      <c r="G2" s="5"/>
      <c r="H2" s="5"/>
      <c r="I2" s="5"/>
      <c r="J2" s="5"/>
      <c r="K2" s="8" t="s">
        <v>4</v>
      </c>
    </row>
    <row r="3" ht="17.05" customHeight="1" spans="1:11">
      <c r="A3" s="15"/>
      <c r="B3" s="7"/>
      <c r="C3" s="7"/>
      <c r="D3" s="7"/>
      <c r="E3" s="21"/>
      <c r="F3" s="21"/>
      <c r="G3" s="21"/>
      <c r="H3" s="21"/>
      <c r="I3" s="13"/>
      <c r="J3" s="13" t="s">
        <v>6</v>
      </c>
      <c r="K3" s="14"/>
    </row>
    <row r="4" ht="21.35" customHeight="1" spans="1:11">
      <c r="A4" s="15"/>
      <c r="B4" s="9" t="s">
        <v>263</v>
      </c>
      <c r="C4" s="9" t="s">
        <v>264</v>
      </c>
      <c r="D4" s="9" t="s">
        <v>11</v>
      </c>
      <c r="E4" s="9" t="s">
        <v>245</v>
      </c>
      <c r="F4" s="9"/>
      <c r="G4" s="9"/>
      <c r="H4" s="9"/>
      <c r="I4" s="9" t="s">
        <v>15</v>
      </c>
      <c r="J4" s="9" t="s">
        <v>16</v>
      </c>
      <c r="K4" s="15"/>
    </row>
    <row r="5" ht="28.15" customHeight="1" spans="1:11">
      <c r="A5" s="15"/>
      <c r="B5" s="9"/>
      <c r="C5" s="9"/>
      <c r="D5" s="9"/>
      <c r="E5" s="9" t="s">
        <v>64</v>
      </c>
      <c r="F5" s="9" t="s">
        <v>12</v>
      </c>
      <c r="G5" s="9" t="s">
        <v>13</v>
      </c>
      <c r="H5" s="9" t="s">
        <v>14</v>
      </c>
      <c r="I5" s="9"/>
      <c r="J5" s="9"/>
      <c r="K5" s="15"/>
    </row>
    <row r="6" ht="33" customHeight="1" spans="1:11">
      <c r="A6" s="27"/>
      <c r="B6" s="23" t="s">
        <v>68</v>
      </c>
      <c r="C6" s="23"/>
      <c r="D6" s="24">
        <f>D7</f>
        <v>1049.15</v>
      </c>
      <c r="E6" s="24">
        <f>E7</f>
        <v>1049.15</v>
      </c>
      <c r="F6" s="24">
        <f>F7</f>
        <v>1047.07</v>
      </c>
      <c r="G6" s="24">
        <f>G7</f>
        <v>2.08</v>
      </c>
      <c r="H6" s="24"/>
      <c r="I6" s="24"/>
      <c r="J6" s="24"/>
      <c r="K6" s="27"/>
    </row>
    <row r="7" ht="34.15" customHeight="1" spans="1:11">
      <c r="A7" s="15"/>
      <c r="B7" s="10" t="s">
        <v>265</v>
      </c>
      <c r="C7" s="16"/>
      <c r="D7" s="28">
        <f>D8+D9+D10+D11+D12+D13+D14+D15+D16+D17+D18+D19+D20+D21+D22+D23+D24+D25+D26+D27+D28+D29+D30+D31+D32+D33+D34+D35+D36</f>
        <v>1049.15</v>
      </c>
      <c r="E7" s="28">
        <f>E8+E9+E10+E11+E12+E13+E14+E15+E16+E17+E18+E19+E20+E21+E22+E23+E24+E25+E26+E27+E28+E29+E30+E31+E32+E33+E34+E35+E36</f>
        <v>1049.15</v>
      </c>
      <c r="F7" s="28">
        <f>F8+F9+F10+F11+F12+F13+F14+F15+F16+F17+F18+F19+F20+F21+F22+F23+F24+F25+F26+F27+F28+F29+F30+F31+F32+F33+F34+F35+F36</f>
        <v>1047.07</v>
      </c>
      <c r="G7" s="28">
        <f>G8+G9+G10+G11+G12+G13+G14+G15+G16+G17+G18+G19+G20+G21+G22+G23+G24+G25+G26+G27+G28+G29+G30+G31+G32+G33+G34+G35+G36</f>
        <v>2.08</v>
      </c>
      <c r="H7" s="28"/>
      <c r="I7" s="28"/>
      <c r="J7" s="28"/>
      <c r="K7" s="15"/>
    </row>
    <row r="8" ht="34.15" customHeight="1" spans="1:11">
      <c r="A8" s="15"/>
      <c r="B8" s="39" t="s">
        <v>266</v>
      </c>
      <c r="C8" s="10" t="s">
        <v>267</v>
      </c>
      <c r="D8" s="28" t="s">
        <v>268</v>
      </c>
      <c r="E8" s="28" t="s">
        <v>268</v>
      </c>
      <c r="F8" s="28" t="s">
        <v>268</v>
      </c>
      <c r="G8" s="28"/>
      <c r="H8" s="28"/>
      <c r="I8" s="28"/>
      <c r="J8" s="28"/>
      <c r="K8" s="15"/>
    </row>
    <row r="9" ht="34.15" customHeight="1" spans="1:11">
      <c r="A9" s="15"/>
      <c r="B9" s="39" t="s">
        <v>266</v>
      </c>
      <c r="C9" s="10" t="s">
        <v>269</v>
      </c>
      <c r="D9" s="28" t="s">
        <v>270</v>
      </c>
      <c r="E9" s="28" t="s">
        <v>270</v>
      </c>
      <c r="F9" s="28" t="s">
        <v>270</v>
      </c>
      <c r="G9" s="28"/>
      <c r="H9" s="28"/>
      <c r="I9" s="28"/>
      <c r="J9" s="28"/>
      <c r="K9" s="15"/>
    </row>
    <row r="10" ht="34.15" customHeight="1" spans="1:11">
      <c r="A10" s="15"/>
      <c r="B10" s="39" t="s">
        <v>271</v>
      </c>
      <c r="C10" s="10" t="s">
        <v>267</v>
      </c>
      <c r="D10" s="28" t="s">
        <v>272</v>
      </c>
      <c r="E10" s="28" t="s">
        <v>272</v>
      </c>
      <c r="F10" s="28" t="s">
        <v>272</v>
      </c>
      <c r="G10" s="28"/>
      <c r="H10" s="28"/>
      <c r="I10" s="28"/>
      <c r="J10" s="28"/>
      <c r="K10" s="15"/>
    </row>
    <row r="11" ht="34.15" customHeight="1" spans="1:11">
      <c r="A11" s="15"/>
      <c r="B11" s="39" t="s">
        <v>271</v>
      </c>
      <c r="C11" s="10" t="s">
        <v>269</v>
      </c>
      <c r="D11" s="28" t="s">
        <v>273</v>
      </c>
      <c r="E11" s="28" t="s">
        <v>273</v>
      </c>
      <c r="F11" s="28" t="s">
        <v>273</v>
      </c>
      <c r="G11" s="28"/>
      <c r="H11" s="28"/>
      <c r="I11" s="28"/>
      <c r="J11" s="28"/>
      <c r="K11" s="15"/>
    </row>
    <row r="12" ht="34.15" customHeight="1" spans="1:11">
      <c r="A12" s="15"/>
      <c r="B12" s="39" t="s">
        <v>274</v>
      </c>
      <c r="C12" s="10" t="s">
        <v>267</v>
      </c>
      <c r="D12" s="28">
        <v>236.41</v>
      </c>
      <c r="E12" s="28">
        <v>236.41</v>
      </c>
      <c r="F12" s="28">
        <v>236.41</v>
      </c>
      <c r="G12" s="28"/>
      <c r="H12" s="28"/>
      <c r="I12" s="28"/>
      <c r="J12" s="28"/>
      <c r="K12" s="15"/>
    </row>
    <row r="13" ht="34.15" customHeight="1" spans="1:11">
      <c r="A13" s="15"/>
      <c r="B13" s="39" t="s">
        <v>275</v>
      </c>
      <c r="C13" s="10" t="s">
        <v>269</v>
      </c>
      <c r="D13" s="28">
        <f>308.07-256.25</f>
        <v>51.82</v>
      </c>
      <c r="E13" s="28">
        <f>D13</f>
        <v>51.82</v>
      </c>
      <c r="F13" s="28">
        <f>E13</f>
        <v>51.82</v>
      </c>
      <c r="G13" s="28"/>
      <c r="H13" s="28"/>
      <c r="I13" s="28"/>
      <c r="J13" s="28"/>
      <c r="K13" s="15"/>
    </row>
    <row r="14" ht="34.15" customHeight="1" spans="1:11">
      <c r="A14" s="15"/>
      <c r="B14" s="39" t="s">
        <v>276</v>
      </c>
      <c r="C14" s="10" t="s">
        <v>277</v>
      </c>
      <c r="D14" s="28">
        <v>41.3</v>
      </c>
      <c r="E14" s="28">
        <v>41.3</v>
      </c>
      <c r="F14" s="28">
        <v>41.3</v>
      </c>
      <c r="G14" s="28"/>
      <c r="H14" s="28"/>
      <c r="I14" s="28"/>
      <c r="J14" s="28"/>
      <c r="K14" s="15"/>
    </row>
    <row r="15" ht="34.15" customHeight="1" spans="1:11">
      <c r="A15" s="15"/>
      <c r="B15" s="39" t="s">
        <v>278</v>
      </c>
      <c r="C15" s="10" t="s">
        <v>277</v>
      </c>
      <c r="D15" s="28">
        <v>20.6</v>
      </c>
      <c r="E15" s="28">
        <v>20.6</v>
      </c>
      <c r="F15" s="28">
        <v>20.6</v>
      </c>
      <c r="G15" s="28"/>
      <c r="H15" s="28"/>
      <c r="I15" s="28"/>
      <c r="J15" s="28"/>
      <c r="K15" s="15"/>
    </row>
    <row r="16" ht="34.15" customHeight="1" spans="1:11">
      <c r="A16" s="15"/>
      <c r="B16" s="39" t="s">
        <v>279</v>
      </c>
      <c r="C16" s="10" t="s">
        <v>277</v>
      </c>
      <c r="D16" s="28">
        <v>11.1</v>
      </c>
      <c r="E16" s="28">
        <v>11.1</v>
      </c>
      <c r="F16" s="28">
        <v>11.1</v>
      </c>
      <c r="G16" s="28"/>
      <c r="H16" s="28"/>
      <c r="I16" s="28"/>
      <c r="J16" s="28"/>
      <c r="K16" s="15"/>
    </row>
    <row r="17" ht="34.15" customHeight="1" spans="1:11">
      <c r="A17" s="15"/>
      <c r="B17" s="39" t="s">
        <v>280</v>
      </c>
      <c r="C17" s="10" t="s">
        <v>277</v>
      </c>
      <c r="D17" s="28" t="s">
        <v>181</v>
      </c>
      <c r="E17" s="28" t="s">
        <v>181</v>
      </c>
      <c r="F17" s="28" t="s">
        <v>181</v>
      </c>
      <c r="G17" s="28"/>
      <c r="H17" s="28"/>
      <c r="I17" s="28"/>
      <c r="J17" s="28"/>
      <c r="K17" s="15"/>
    </row>
    <row r="18" ht="34.15" customHeight="1" spans="1:11">
      <c r="A18" s="15"/>
      <c r="B18" s="39" t="s">
        <v>281</v>
      </c>
      <c r="C18" s="10" t="s">
        <v>277</v>
      </c>
      <c r="D18" s="28" t="s">
        <v>184</v>
      </c>
      <c r="E18" s="28" t="s">
        <v>184</v>
      </c>
      <c r="F18" s="28" t="s">
        <v>184</v>
      </c>
      <c r="G18" s="28"/>
      <c r="H18" s="28"/>
      <c r="I18" s="28"/>
      <c r="J18" s="28"/>
      <c r="K18" s="15"/>
    </row>
    <row r="19" ht="34.15" customHeight="1" spans="1:11">
      <c r="A19" s="15"/>
      <c r="B19" s="39" t="s">
        <v>282</v>
      </c>
      <c r="C19" s="10" t="s">
        <v>283</v>
      </c>
      <c r="D19" s="28">
        <v>35</v>
      </c>
      <c r="E19" s="28">
        <v>35</v>
      </c>
      <c r="F19" s="28">
        <v>35</v>
      </c>
      <c r="G19" s="28"/>
      <c r="H19" s="28"/>
      <c r="I19" s="28"/>
      <c r="J19" s="28"/>
      <c r="K19" s="15"/>
    </row>
    <row r="20" ht="34.15" customHeight="1" spans="1:11">
      <c r="A20" s="15"/>
      <c r="B20" s="39" t="s">
        <v>284</v>
      </c>
      <c r="C20" s="10" t="s">
        <v>285</v>
      </c>
      <c r="D20" s="28" t="s">
        <v>286</v>
      </c>
      <c r="E20" s="28" t="s">
        <v>286</v>
      </c>
      <c r="F20" s="28" t="s">
        <v>286</v>
      </c>
      <c r="G20" s="28"/>
      <c r="H20" s="28"/>
      <c r="I20" s="28"/>
      <c r="J20" s="28"/>
      <c r="K20" s="15"/>
    </row>
    <row r="21" ht="34.15" customHeight="1" spans="1:11">
      <c r="A21" s="15"/>
      <c r="B21" s="39" t="s">
        <v>287</v>
      </c>
      <c r="C21" s="10" t="s">
        <v>285</v>
      </c>
      <c r="D21" s="28" t="s">
        <v>190</v>
      </c>
      <c r="E21" s="28" t="s">
        <v>190</v>
      </c>
      <c r="F21" s="28" t="s">
        <v>190</v>
      </c>
      <c r="G21" s="28"/>
      <c r="H21" s="28"/>
      <c r="I21" s="28"/>
      <c r="J21" s="28"/>
      <c r="K21" s="15"/>
    </row>
    <row r="22" ht="34.15" customHeight="1" spans="1:11">
      <c r="A22" s="15"/>
      <c r="B22" s="39" t="s">
        <v>288</v>
      </c>
      <c r="C22" s="10" t="s">
        <v>285</v>
      </c>
      <c r="D22" s="28" t="s">
        <v>193</v>
      </c>
      <c r="E22" s="28" t="s">
        <v>193</v>
      </c>
      <c r="F22" s="28" t="s">
        <v>193</v>
      </c>
      <c r="G22" s="28"/>
      <c r="H22" s="28"/>
      <c r="I22" s="28"/>
      <c r="J22" s="28"/>
      <c r="K22" s="15"/>
    </row>
    <row r="23" ht="34.15" customHeight="1" spans="1:11">
      <c r="A23" s="15"/>
      <c r="B23" s="39" t="s">
        <v>289</v>
      </c>
      <c r="C23" s="10" t="s">
        <v>285</v>
      </c>
      <c r="D23" s="28" t="s">
        <v>193</v>
      </c>
      <c r="E23" s="28" t="s">
        <v>193</v>
      </c>
      <c r="F23" s="28" t="s">
        <v>193</v>
      </c>
      <c r="G23" s="28"/>
      <c r="H23" s="28"/>
      <c r="I23" s="28"/>
      <c r="J23" s="28"/>
      <c r="K23" s="15"/>
    </row>
    <row r="24" ht="34.15" customHeight="1" spans="1:11">
      <c r="A24" s="15"/>
      <c r="B24" s="39" t="s">
        <v>290</v>
      </c>
      <c r="C24" s="10" t="s">
        <v>285</v>
      </c>
      <c r="D24" s="28" t="s">
        <v>291</v>
      </c>
      <c r="E24" s="28" t="s">
        <v>291</v>
      </c>
      <c r="F24" s="28" t="s">
        <v>291</v>
      </c>
      <c r="G24" s="28"/>
      <c r="H24" s="28"/>
      <c r="I24" s="28"/>
      <c r="J24" s="28"/>
      <c r="K24" s="15"/>
    </row>
    <row r="25" ht="34.15" customHeight="1" spans="1:11">
      <c r="A25" s="15"/>
      <c r="B25" s="39" t="s">
        <v>292</v>
      </c>
      <c r="C25" s="10" t="s">
        <v>285</v>
      </c>
      <c r="D25" s="28" t="s">
        <v>293</v>
      </c>
      <c r="E25" s="28" t="s">
        <v>293</v>
      </c>
      <c r="F25" s="28" t="s">
        <v>293</v>
      </c>
      <c r="G25" s="28"/>
      <c r="H25" s="28"/>
      <c r="I25" s="28"/>
      <c r="J25" s="28"/>
      <c r="K25" s="15"/>
    </row>
    <row r="26" ht="34.15" customHeight="1" spans="1:11">
      <c r="A26" s="15"/>
      <c r="B26" s="39" t="s">
        <v>294</v>
      </c>
      <c r="C26" s="10" t="s">
        <v>295</v>
      </c>
      <c r="D26" s="28" t="s">
        <v>296</v>
      </c>
      <c r="E26" s="28" t="s">
        <v>296</v>
      </c>
      <c r="F26" s="28" t="s">
        <v>296</v>
      </c>
      <c r="G26" s="28"/>
      <c r="H26" s="28"/>
      <c r="I26" s="28"/>
      <c r="J26" s="28"/>
      <c r="K26" s="15"/>
    </row>
    <row r="27" ht="34.15" customHeight="1" spans="1:11">
      <c r="A27" s="15"/>
      <c r="B27" s="39" t="s">
        <v>297</v>
      </c>
      <c r="C27" s="10" t="s">
        <v>298</v>
      </c>
      <c r="D27" s="28" t="s">
        <v>201</v>
      </c>
      <c r="E27" s="28" t="s">
        <v>201</v>
      </c>
      <c r="F27" s="28" t="s">
        <v>201</v>
      </c>
      <c r="G27" s="28"/>
      <c r="H27" s="28"/>
      <c r="I27" s="28"/>
      <c r="J27" s="28"/>
      <c r="K27" s="15"/>
    </row>
    <row r="28" ht="34.15" customHeight="1" spans="1:11">
      <c r="A28" s="15"/>
      <c r="B28" s="39" t="s">
        <v>299</v>
      </c>
      <c r="C28" s="10" t="s">
        <v>300</v>
      </c>
      <c r="D28" s="28" t="s">
        <v>301</v>
      </c>
      <c r="E28" s="28" t="s">
        <v>301</v>
      </c>
      <c r="F28" s="28" t="s">
        <v>301</v>
      </c>
      <c r="G28" s="28"/>
      <c r="H28" s="28"/>
      <c r="I28" s="28"/>
      <c r="J28" s="28"/>
      <c r="K28" s="15"/>
    </row>
    <row r="29" ht="34.15" customHeight="1" spans="1:11">
      <c r="A29" s="15"/>
      <c r="B29" s="39" t="s">
        <v>302</v>
      </c>
      <c r="C29" s="10" t="s">
        <v>285</v>
      </c>
      <c r="D29" s="28" t="s">
        <v>204</v>
      </c>
      <c r="E29" s="28" t="s">
        <v>204</v>
      </c>
      <c r="F29" s="28" t="s">
        <v>204</v>
      </c>
      <c r="G29" s="28"/>
      <c r="H29" s="28"/>
      <c r="I29" s="28"/>
      <c r="J29" s="28"/>
      <c r="K29" s="15"/>
    </row>
    <row r="30" ht="34.15" customHeight="1" spans="1:11">
      <c r="A30" s="15"/>
      <c r="B30" s="39" t="s">
        <v>303</v>
      </c>
      <c r="C30" s="10" t="s">
        <v>304</v>
      </c>
      <c r="D30" s="28" t="s">
        <v>207</v>
      </c>
      <c r="E30" s="28" t="s">
        <v>207</v>
      </c>
      <c r="F30" s="28" t="s">
        <v>207</v>
      </c>
      <c r="G30" s="28"/>
      <c r="H30" s="28"/>
      <c r="I30" s="28"/>
      <c r="J30" s="28"/>
      <c r="K30" s="15"/>
    </row>
    <row r="31" ht="34.15" customHeight="1" spans="1:11">
      <c r="A31" s="15"/>
      <c r="B31" s="39" t="s">
        <v>305</v>
      </c>
      <c r="C31" s="10" t="s">
        <v>285</v>
      </c>
      <c r="D31" s="28" t="s">
        <v>306</v>
      </c>
      <c r="E31" s="28" t="s">
        <v>306</v>
      </c>
      <c r="F31" s="28" t="s">
        <v>306</v>
      </c>
      <c r="G31" s="28"/>
      <c r="H31" s="28"/>
      <c r="I31" s="28"/>
      <c r="J31" s="28"/>
      <c r="K31" s="15"/>
    </row>
    <row r="32" ht="34.15" customHeight="1" spans="1:11">
      <c r="A32" s="15"/>
      <c r="B32" s="39" t="s">
        <v>307</v>
      </c>
      <c r="C32" s="10" t="s">
        <v>308</v>
      </c>
      <c r="D32" s="28" t="s">
        <v>309</v>
      </c>
      <c r="E32" s="28" t="s">
        <v>309</v>
      </c>
      <c r="F32" s="28" t="s">
        <v>309</v>
      </c>
      <c r="G32" s="28"/>
      <c r="H32" s="28"/>
      <c r="I32" s="28"/>
      <c r="J32" s="28"/>
      <c r="K32" s="15"/>
    </row>
    <row r="33" ht="34.15" customHeight="1" spans="1:11">
      <c r="A33" s="15"/>
      <c r="B33" s="39" t="s">
        <v>310</v>
      </c>
      <c r="C33" s="10" t="s">
        <v>311</v>
      </c>
      <c r="D33" s="28" t="s">
        <v>312</v>
      </c>
      <c r="E33" s="28" t="s">
        <v>312</v>
      </c>
      <c r="F33" s="28" t="s">
        <v>312</v>
      </c>
      <c r="G33" s="28"/>
      <c r="H33" s="28"/>
      <c r="I33" s="28"/>
      <c r="J33" s="28"/>
      <c r="K33" s="15"/>
    </row>
    <row r="34" ht="34.15" customHeight="1" spans="1:11">
      <c r="A34" s="15"/>
      <c r="B34" s="39" t="s">
        <v>313</v>
      </c>
      <c r="C34" s="10" t="s">
        <v>311</v>
      </c>
      <c r="D34" s="28" t="s">
        <v>222</v>
      </c>
      <c r="E34" s="28" t="s">
        <v>222</v>
      </c>
      <c r="F34" s="28" t="s">
        <v>222</v>
      </c>
      <c r="G34" s="28"/>
      <c r="H34" s="28"/>
      <c r="I34" s="28"/>
      <c r="J34" s="28"/>
      <c r="K34" s="15"/>
    </row>
    <row r="35" ht="34.15" customHeight="1" spans="1:11">
      <c r="A35" s="15"/>
      <c r="B35" s="39" t="s">
        <v>314</v>
      </c>
      <c r="C35" s="10" t="s">
        <v>315</v>
      </c>
      <c r="D35" s="28" t="s">
        <v>225</v>
      </c>
      <c r="E35" s="28" t="s">
        <v>225</v>
      </c>
      <c r="F35" s="28" t="s">
        <v>225</v>
      </c>
      <c r="G35" s="28"/>
      <c r="H35" s="28"/>
      <c r="I35" s="28"/>
      <c r="J35" s="28"/>
      <c r="K35" s="15"/>
    </row>
    <row r="36" ht="34.15" customHeight="1" spans="1:11">
      <c r="A36" s="15"/>
      <c r="B36" s="39" t="s">
        <v>316</v>
      </c>
      <c r="C36" s="10" t="s">
        <v>317</v>
      </c>
      <c r="D36" s="28" t="s">
        <v>19</v>
      </c>
      <c r="E36" s="28" t="s">
        <v>19</v>
      </c>
      <c r="F36" s="28"/>
      <c r="G36" s="28" t="s">
        <v>19</v>
      </c>
      <c r="H36" s="28"/>
      <c r="I36" s="28"/>
      <c r="J36" s="28"/>
      <c r="K36" s="15"/>
    </row>
    <row r="37" ht="8.5" customHeight="1" spans="1:11">
      <c r="A37" s="74"/>
      <c r="B37" s="17"/>
      <c r="C37" s="71"/>
      <c r="D37" s="17"/>
      <c r="E37" s="17"/>
      <c r="F37" s="17"/>
      <c r="G37" s="17"/>
      <c r="H37" s="17"/>
      <c r="I37" s="17"/>
      <c r="J37" s="17"/>
      <c r="K37" s="31"/>
    </row>
  </sheetData>
  <mergeCells count="10">
    <mergeCell ref="B2:J2"/>
    <mergeCell ref="B3:D3"/>
    <mergeCell ref="E4:H4"/>
    <mergeCell ref="A8:A36"/>
    <mergeCell ref="B4:B5"/>
    <mergeCell ref="C4:C5"/>
    <mergeCell ref="D4:D5"/>
    <mergeCell ref="I4:I5"/>
    <mergeCell ref="J4:J5"/>
    <mergeCell ref="K8:K36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24.3916666666667" customWidth="1"/>
    <col min="3" max="3" width="30.95" customWidth="1"/>
    <col min="4" max="4" width="30.25" customWidth="1"/>
    <col min="5" max="5" width="17.3166666666667" customWidth="1"/>
    <col min="6" max="6" width="18.8" customWidth="1"/>
    <col min="7" max="7" width="18.1" customWidth="1"/>
    <col min="8" max="8" width="16.4083333333333" customWidth="1"/>
    <col min="9" max="9" width="19.4083333333333" customWidth="1"/>
    <col min="10" max="10" width="15.3" customWidth="1"/>
    <col min="11" max="11" width="1.53333333333333" customWidth="1"/>
    <col min="12" max="20" width="9.76666666666667" customWidth="1"/>
  </cols>
  <sheetData>
    <row r="1" ht="14.3" customHeight="1" spans="1:11">
      <c r="A1" s="46"/>
      <c r="B1" s="47" t="s">
        <v>318</v>
      </c>
      <c r="C1" s="47"/>
      <c r="D1" s="47"/>
      <c r="E1" s="48"/>
      <c r="F1" s="49"/>
      <c r="G1" s="48"/>
      <c r="H1" s="48"/>
      <c r="I1" s="48"/>
      <c r="J1" s="48"/>
      <c r="K1" s="61"/>
    </row>
    <row r="2" ht="22.6" customHeight="1" spans="1:11">
      <c r="A2" s="50"/>
      <c r="B2" s="5" t="s">
        <v>319</v>
      </c>
      <c r="C2" s="5"/>
      <c r="D2" s="5"/>
      <c r="E2" s="5"/>
      <c r="F2" s="5"/>
      <c r="G2" s="5"/>
      <c r="H2" s="5"/>
      <c r="I2" s="5"/>
      <c r="J2" s="5"/>
      <c r="K2" s="62" t="s">
        <v>4</v>
      </c>
    </row>
    <row r="3" ht="17.05" customHeight="1" spans="1:11">
      <c r="A3" s="51"/>
      <c r="B3" s="52"/>
      <c r="C3" s="52"/>
      <c r="D3" s="52"/>
      <c r="E3" s="53"/>
      <c r="F3" s="54"/>
      <c r="G3" s="53"/>
      <c r="H3" s="55"/>
      <c r="I3" s="55"/>
      <c r="J3" s="55" t="s">
        <v>6</v>
      </c>
      <c r="K3" s="63"/>
    </row>
    <row r="4" ht="28.45" customHeight="1" spans="1:11">
      <c r="A4" s="15"/>
      <c r="B4" s="9" t="s">
        <v>320</v>
      </c>
      <c r="C4" s="9" t="s">
        <v>321</v>
      </c>
      <c r="D4" s="9" t="s">
        <v>322</v>
      </c>
      <c r="E4" s="9" t="s">
        <v>323</v>
      </c>
      <c r="F4" s="9" t="s">
        <v>159</v>
      </c>
      <c r="G4" s="9" t="s">
        <v>324</v>
      </c>
      <c r="H4" s="9" t="s">
        <v>10</v>
      </c>
      <c r="I4" s="9" t="s">
        <v>325</v>
      </c>
      <c r="J4" s="9" t="s">
        <v>326</v>
      </c>
      <c r="K4" s="15"/>
    </row>
    <row r="5" ht="19.9" customHeight="1" spans="1:11">
      <c r="A5" s="56"/>
      <c r="B5" s="23" t="s">
        <v>68</v>
      </c>
      <c r="C5" s="23"/>
      <c r="D5" s="26"/>
      <c r="E5" s="26"/>
      <c r="F5" s="26"/>
      <c r="G5" s="26"/>
      <c r="H5" s="24"/>
      <c r="I5" s="26"/>
      <c r="J5" s="26"/>
      <c r="K5" s="56"/>
    </row>
    <row r="6" ht="34.15" customHeight="1" spans="1:11">
      <c r="A6" s="43"/>
      <c r="B6" s="10" t="s">
        <v>38</v>
      </c>
      <c r="C6" s="10"/>
      <c r="D6" s="10"/>
      <c r="E6" s="10"/>
      <c r="F6" s="10"/>
      <c r="G6" s="10"/>
      <c r="H6" s="45"/>
      <c r="I6" s="10"/>
      <c r="J6" s="10"/>
      <c r="K6" s="43"/>
    </row>
    <row r="7" ht="34.15" customHeight="1" spans="1:11">
      <c r="A7" s="43"/>
      <c r="B7" s="39" t="s">
        <v>38</v>
      </c>
      <c r="C7" s="10" t="s">
        <v>38</v>
      </c>
      <c r="D7" s="10" t="s">
        <v>38</v>
      </c>
      <c r="E7" s="10" t="s">
        <v>38</v>
      </c>
      <c r="F7" s="10" t="s">
        <v>38</v>
      </c>
      <c r="G7" s="10" t="s">
        <v>38</v>
      </c>
      <c r="H7" s="45"/>
      <c r="I7" s="10" t="s">
        <v>38</v>
      </c>
      <c r="J7" s="10" t="s">
        <v>38</v>
      </c>
      <c r="K7" s="43"/>
    </row>
    <row r="8" ht="8.5" customHeight="1" spans="1:11">
      <c r="A8" s="59"/>
      <c r="B8" s="60"/>
      <c r="C8" s="60"/>
      <c r="D8" s="60"/>
      <c r="E8" s="60"/>
      <c r="F8" s="60"/>
      <c r="G8" s="60"/>
      <c r="H8" s="60"/>
      <c r="I8" s="60"/>
      <c r="J8" s="60"/>
      <c r="K8" s="64"/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8"/>
      <c r="B1" s="20" t="s">
        <v>327</v>
      </c>
      <c r="C1" s="20"/>
      <c r="D1" s="20"/>
      <c r="F1" s="19"/>
      <c r="G1" s="19"/>
      <c r="H1" s="19"/>
      <c r="I1" s="19" t="s">
        <v>3</v>
      </c>
      <c r="J1" s="19"/>
      <c r="K1" s="19"/>
      <c r="L1" s="19"/>
      <c r="M1" s="19"/>
      <c r="N1" s="19"/>
      <c r="O1" s="15" t="s">
        <v>4</v>
      </c>
    </row>
    <row r="2" ht="19.9" customHeight="1" spans="1:15">
      <c r="A2" s="8"/>
      <c r="B2" s="5" t="s">
        <v>328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5"/>
    </row>
    <row r="3" ht="17.05" customHeight="1" spans="1:15">
      <c r="A3" s="8"/>
      <c r="B3" s="65"/>
      <c r="C3" s="65"/>
      <c r="D3" s="65"/>
      <c r="F3" s="21"/>
      <c r="G3" s="21"/>
      <c r="H3" s="21"/>
      <c r="I3" s="21"/>
      <c r="J3" s="21"/>
      <c r="K3" s="21"/>
      <c r="L3" s="21"/>
      <c r="M3" s="55" t="s">
        <v>6</v>
      </c>
      <c r="N3" s="55"/>
      <c r="O3" s="15"/>
    </row>
    <row r="4" ht="21.35" customHeight="1" spans="1:15">
      <c r="A4" s="8"/>
      <c r="B4" s="66" t="s">
        <v>329</v>
      </c>
      <c r="C4" s="9" t="s">
        <v>330</v>
      </c>
      <c r="D4" s="9" t="s">
        <v>321</v>
      </c>
      <c r="E4" s="9" t="s">
        <v>331</v>
      </c>
      <c r="F4" s="9" t="s">
        <v>11</v>
      </c>
      <c r="G4" s="9" t="s">
        <v>332</v>
      </c>
      <c r="H4" s="9"/>
      <c r="I4" s="9"/>
      <c r="J4" s="9" t="s">
        <v>333</v>
      </c>
      <c r="K4" s="9"/>
      <c r="L4" s="9"/>
      <c r="M4" s="9" t="s">
        <v>15</v>
      </c>
      <c r="N4" s="9" t="s">
        <v>16</v>
      </c>
      <c r="O4" s="15"/>
    </row>
    <row r="5" ht="39.85" customHeight="1" spans="1:15">
      <c r="A5" s="8"/>
      <c r="B5" s="66"/>
      <c r="C5" s="9"/>
      <c r="D5" s="9"/>
      <c r="E5" s="9"/>
      <c r="F5" s="9"/>
      <c r="G5" s="9" t="s">
        <v>12</v>
      </c>
      <c r="H5" s="9" t="s">
        <v>13</v>
      </c>
      <c r="I5" s="9" t="s">
        <v>14</v>
      </c>
      <c r="J5" s="9" t="s">
        <v>12</v>
      </c>
      <c r="K5" s="9" t="s">
        <v>13</v>
      </c>
      <c r="L5" s="9" t="s">
        <v>14</v>
      </c>
      <c r="M5" s="9"/>
      <c r="N5" s="9"/>
      <c r="O5" s="15"/>
    </row>
    <row r="6" ht="29" customHeight="1" spans="1:15">
      <c r="A6" s="22"/>
      <c r="B6" s="57"/>
      <c r="C6" s="57" t="s">
        <v>68</v>
      </c>
      <c r="D6" s="57"/>
      <c r="E6" s="57"/>
      <c r="F6" s="67" t="s">
        <v>83</v>
      </c>
      <c r="G6" s="67" t="s">
        <v>334</v>
      </c>
      <c r="H6" s="67" t="s">
        <v>19</v>
      </c>
      <c r="I6" s="67"/>
      <c r="J6" s="67" t="s">
        <v>35</v>
      </c>
      <c r="K6" s="67"/>
      <c r="L6" s="67"/>
      <c r="M6" s="67"/>
      <c r="N6" s="67"/>
      <c r="O6" s="27"/>
    </row>
    <row r="7" ht="34.15" customHeight="1" spans="1:15">
      <c r="A7" s="36"/>
      <c r="B7" s="68">
        <v>1</v>
      </c>
      <c r="C7" s="10" t="s">
        <v>335</v>
      </c>
      <c r="D7" s="69" t="s">
        <v>336</v>
      </c>
      <c r="E7" s="69" t="s">
        <v>265</v>
      </c>
      <c r="F7" s="70" t="s">
        <v>35</v>
      </c>
      <c r="G7" s="70"/>
      <c r="H7" s="70"/>
      <c r="I7" s="70"/>
      <c r="J7" s="70" t="s">
        <v>35</v>
      </c>
      <c r="K7" s="70"/>
      <c r="L7" s="70"/>
      <c r="M7" s="70"/>
      <c r="N7" s="70"/>
      <c r="O7" s="43"/>
    </row>
    <row r="8" ht="34.15" customHeight="1" spans="1:15">
      <c r="A8" s="36"/>
      <c r="B8" s="68">
        <v>2</v>
      </c>
      <c r="C8" s="10" t="s">
        <v>335</v>
      </c>
      <c r="D8" s="69" t="s">
        <v>337</v>
      </c>
      <c r="E8" s="69" t="s">
        <v>265</v>
      </c>
      <c r="F8" s="70" t="s">
        <v>338</v>
      </c>
      <c r="G8" s="70" t="s">
        <v>338</v>
      </c>
      <c r="H8" s="70"/>
      <c r="I8" s="70"/>
      <c r="J8" s="70"/>
      <c r="K8" s="70"/>
      <c r="L8" s="70"/>
      <c r="M8" s="70"/>
      <c r="N8" s="70"/>
      <c r="O8" s="43"/>
    </row>
    <row r="9" ht="34.15" customHeight="1" spans="1:15">
      <c r="A9" s="36"/>
      <c r="B9" s="68">
        <v>3</v>
      </c>
      <c r="C9" s="10" t="s">
        <v>335</v>
      </c>
      <c r="D9" s="69" t="s">
        <v>339</v>
      </c>
      <c r="E9" s="69" t="s">
        <v>265</v>
      </c>
      <c r="F9" s="70" t="s">
        <v>100</v>
      </c>
      <c r="G9" s="70" t="s">
        <v>100</v>
      </c>
      <c r="H9" s="70"/>
      <c r="I9" s="70"/>
      <c r="J9" s="70"/>
      <c r="K9" s="70"/>
      <c r="L9" s="70"/>
      <c r="M9" s="70"/>
      <c r="N9" s="70"/>
      <c r="O9" s="43"/>
    </row>
    <row r="10" ht="34.15" customHeight="1" spans="1:15">
      <c r="A10" s="36"/>
      <c r="B10" s="68">
        <v>4</v>
      </c>
      <c r="C10" s="10" t="s">
        <v>335</v>
      </c>
      <c r="D10" s="69" t="s">
        <v>340</v>
      </c>
      <c r="E10" s="69" t="s">
        <v>265</v>
      </c>
      <c r="F10" s="70" t="s">
        <v>341</v>
      </c>
      <c r="G10" s="70" t="s">
        <v>341</v>
      </c>
      <c r="H10" s="70"/>
      <c r="I10" s="70"/>
      <c r="J10" s="70"/>
      <c r="K10" s="70"/>
      <c r="L10" s="70"/>
      <c r="M10" s="70"/>
      <c r="N10" s="70"/>
      <c r="O10" s="43"/>
    </row>
    <row r="11" ht="34.15" customHeight="1" spans="1:15">
      <c r="A11" s="36"/>
      <c r="B11" s="68">
        <v>5</v>
      </c>
      <c r="C11" s="10" t="s">
        <v>335</v>
      </c>
      <c r="D11" s="69" t="s">
        <v>342</v>
      </c>
      <c r="E11" s="69" t="s">
        <v>265</v>
      </c>
      <c r="F11" s="70" t="s">
        <v>343</v>
      </c>
      <c r="G11" s="70" t="s">
        <v>343</v>
      </c>
      <c r="H11" s="70"/>
      <c r="I11" s="70"/>
      <c r="J11" s="70"/>
      <c r="K11" s="70"/>
      <c r="L11" s="70"/>
      <c r="M11" s="70"/>
      <c r="N11" s="70"/>
      <c r="O11" s="43"/>
    </row>
    <row r="12" ht="34.15" customHeight="1" spans="1:15">
      <c r="A12" s="36"/>
      <c r="B12" s="68">
        <v>6</v>
      </c>
      <c r="C12" s="10" t="s">
        <v>335</v>
      </c>
      <c r="D12" s="69" t="s">
        <v>344</v>
      </c>
      <c r="E12" s="69" t="s">
        <v>265</v>
      </c>
      <c r="F12" s="70" t="s">
        <v>94</v>
      </c>
      <c r="G12" s="70" t="s">
        <v>94</v>
      </c>
      <c r="H12" s="70"/>
      <c r="I12" s="70"/>
      <c r="J12" s="70"/>
      <c r="K12" s="70"/>
      <c r="L12" s="70"/>
      <c r="M12" s="70"/>
      <c r="N12" s="70"/>
      <c r="O12" s="43"/>
    </row>
    <row r="13" ht="34.15" customHeight="1" spans="1:15">
      <c r="A13" s="36"/>
      <c r="B13" s="68">
        <v>7</v>
      </c>
      <c r="C13" s="10" t="s">
        <v>335</v>
      </c>
      <c r="D13" s="69" t="s">
        <v>345</v>
      </c>
      <c r="E13" s="69" t="s">
        <v>265</v>
      </c>
      <c r="F13" s="70" t="s">
        <v>346</v>
      </c>
      <c r="G13" s="70" t="s">
        <v>346</v>
      </c>
      <c r="H13" s="70"/>
      <c r="I13" s="70"/>
      <c r="J13" s="70"/>
      <c r="K13" s="70"/>
      <c r="L13" s="70"/>
      <c r="M13" s="70"/>
      <c r="N13" s="70"/>
      <c r="O13" s="43"/>
    </row>
    <row r="14" ht="38.4" customHeight="1" spans="1:15">
      <c r="A14" s="36"/>
      <c r="B14" s="68">
        <v>8</v>
      </c>
      <c r="C14" s="10" t="s">
        <v>335</v>
      </c>
      <c r="D14" s="69" t="s">
        <v>347</v>
      </c>
      <c r="E14" s="69" t="s">
        <v>265</v>
      </c>
      <c r="F14" s="70" t="s">
        <v>193</v>
      </c>
      <c r="G14" s="70" t="s">
        <v>193</v>
      </c>
      <c r="H14" s="70"/>
      <c r="I14" s="70"/>
      <c r="J14" s="70"/>
      <c r="K14" s="70"/>
      <c r="L14" s="70"/>
      <c r="M14" s="70"/>
      <c r="N14" s="70"/>
      <c r="O14" s="43"/>
    </row>
    <row r="15" ht="38.4" customHeight="1" spans="1:15">
      <c r="A15" s="36"/>
      <c r="B15" s="68">
        <v>9</v>
      </c>
      <c r="C15" s="10" t="s">
        <v>335</v>
      </c>
      <c r="D15" s="69" t="s">
        <v>348</v>
      </c>
      <c r="E15" s="69" t="s">
        <v>265</v>
      </c>
      <c r="F15" s="70" t="s">
        <v>19</v>
      </c>
      <c r="G15" s="70"/>
      <c r="H15" s="70" t="s">
        <v>19</v>
      </c>
      <c r="I15" s="70"/>
      <c r="J15" s="70"/>
      <c r="K15" s="70"/>
      <c r="L15" s="70"/>
      <c r="M15" s="70"/>
      <c r="N15" s="70"/>
      <c r="O15" s="43"/>
    </row>
    <row r="16" ht="8.5" customHeight="1" spans="1:15">
      <c r="A16" s="14"/>
      <c r="B16" s="71"/>
      <c r="C16" s="17"/>
      <c r="D16" s="71"/>
      <c r="F16" s="17"/>
      <c r="G16" s="17"/>
      <c r="H16" s="17"/>
      <c r="I16" s="17"/>
      <c r="J16" s="17"/>
      <c r="K16" s="17"/>
      <c r="L16" s="17"/>
      <c r="M16" s="17"/>
      <c r="N16" s="17"/>
      <c r="O16" s="31"/>
    </row>
  </sheetData>
  <mergeCells count="13">
    <mergeCell ref="B2:N2"/>
    <mergeCell ref="M3:N3"/>
    <mergeCell ref="G4:I4"/>
    <mergeCell ref="J4:L4"/>
    <mergeCell ref="C6:E6"/>
    <mergeCell ref="A7:A15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21.0666666666667" customWidth="1"/>
    <col min="3" max="3" width="24.3916666666667" customWidth="1"/>
    <col min="4" max="4" width="23.0833333333333" customWidth="1"/>
    <col min="5" max="5" width="13.025" customWidth="1"/>
    <col min="6" max="6" width="14.5083333333333" customWidth="1"/>
    <col min="7" max="7" width="14.6" customWidth="1"/>
    <col min="8" max="10" width="13.3333333333333" customWidth="1"/>
    <col min="11" max="11" width="18.0916666666667" customWidth="1"/>
    <col min="12" max="12" width="13.3333333333333" customWidth="1"/>
    <col min="13" max="13" width="1.53333333333333" customWidth="1"/>
    <col min="14" max="21" width="9.76666666666667" customWidth="1"/>
  </cols>
  <sheetData>
    <row r="1" ht="14.3" customHeight="1" spans="1:13">
      <c r="A1" s="46"/>
      <c r="B1" s="47" t="s">
        <v>349</v>
      </c>
      <c r="C1" s="47"/>
      <c r="D1" s="47"/>
      <c r="E1" s="48"/>
      <c r="F1" s="49"/>
      <c r="G1" s="48"/>
      <c r="H1" s="48"/>
      <c r="I1" s="48"/>
      <c r="J1" s="48"/>
      <c r="K1" s="48"/>
      <c r="L1" s="48"/>
      <c r="M1" s="61"/>
    </row>
    <row r="2" ht="22.6" customHeight="1" spans="1:13">
      <c r="A2" s="50"/>
      <c r="B2" s="5" t="s">
        <v>350</v>
      </c>
      <c r="C2" s="5"/>
      <c r="D2" s="5"/>
      <c r="E2" s="5"/>
      <c r="F2" s="5"/>
      <c r="G2" s="5"/>
      <c r="H2" s="5"/>
      <c r="I2" s="5"/>
      <c r="J2" s="5"/>
      <c r="K2" s="5"/>
      <c r="L2" s="5"/>
      <c r="M2" s="62" t="s">
        <v>4</v>
      </c>
    </row>
    <row r="3" ht="17.05" customHeight="1" spans="1:13">
      <c r="A3" s="51"/>
      <c r="B3" s="52"/>
      <c r="C3" s="52"/>
      <c r="D3" s="52"/>
      <c r="E3" s="53"/>
      <c r="F3" s="54"/>
      <c r="G3" s="53"/>
      <c r="H3" s="55"/>
      <c r="I3" s="55"/>
      <c r="J3" s="55"/>
      <c r="K3" s="55" t="s">
        <v>6</v>
      </c>
      <c r="L3" s="55"/>
      <c r="M3" s="63"/>
    </row>
    <row r="4" ht="21.35" customHeight="1" spans="1:13">
      <c r="A4" s="15"/>
      <c r="B4" s="9" t="s">
        <v>351</v>
      </c>
      <c r="C4" s="9" t="s">
        <v>321</v>
      </c>
      <c r="D4" s="9" t="s">
        <v>322</v>
      </c>
      <c r="E4" s="9" t="s">
        <v>323</v>
      </c>
      <c r="F4" s="9" t="s">
        <v>159</v>
      </c>
      <c r="G4" s="9" t="s">
        <v>324</v>
      </c>
      <c r="H4" s="9" t="s">
        <v>10</v>
      </c>
      <c r="I4" s="9"/>
      <c r="J4" s="9"/>
      <c r="K4" s="9"/>
      <c r="L4" s="9"/>
      <c r="M4" s="15"/>
    </row>
    <row r="5" ht="26.7" customHeight="1" spans="1:13">
      <c r="A5" s="15"/>
      <c r="B5" s="9"/>
      <c r="C5" s="9"/>
      <c r="D5" s="9"/>
      <c r="E5" s="9"/>
      <c r="F5" s="9"/>
      <c r="G5" s="9"/>
      <c r="H5" s="9" t="s">
        <v>11</v>
      </c>
      <c r="I5" s="9" t="s">
        <v>141</v>
      </c>
      <c r="J5" s="9" t="s">
        <v>142</v>
      </c>
      <c r="K5" s="9" t="s">
        <v>15</v>
      </c>
      <c r="L5" s="9" t="s">
        <v>16</v>
      </c>
      <c r="M5" s="44"/>
    </row>
    <row r="6" ht="19.9" customHeight="1" spans="1:13">
      <c r="A6" s="56"/>
      <c r="B6" s="57" t="s">
        <v>352</v>
      </c>
      <c r="C6" s="23"/>
      <c r="D6" s="26"/>
      <c r="E6" s="26"/>
      <c r="F6" s="26"/>
      <c r="G6" s="26"/>
      <c r="H6" s="24" t="s">
        <v>83</v>
      </c>
      <c r="I6" s="24" t="s">
        <v>35</v>
      </c>
      <c r="J6" s="24" t="s">
        <v>353</v>
      </c>
      <c r="K6" s="24"/>
      <c r="L6" s="24"/>
      <c r="M6" s="56"/>
    </row>
    <row r="7" ht="34.15" customHeight="1" spans="1:13">
      <c r="A7" s="15"/>
      <c r="B7" s="10" t="s">
        <v>354</v>
      </c>
      <c r="C7" s="10"/>
      <c r="D7" s="10"/>
      <c r="E7" s="10"/>
      <c r="F7" s="10"/>
      <c r="G7" s="10"/>
      <c r="H7" s="58" t="s">
        <v>83</v>
      </c>
      <c r="I7" s="58" t="s">
        <v>35</v>
      </c>
      <c r="J7" s="58" t="s">
        <v>353</v>
      </c>
      <c r="K7" s="58"/>
      <c r="L7" s="58"/>
      <c r="M7" s="15"/>
    </row>
    <row r="8" ht="34.15" customHeight="1" spans="1:13">
      <c r="A8" s="15"/>
      <c r="B8" s="39" t="s">
        <v>355</v>
      </c>
      <c r="C8" s="10" t="s">
        <v>336</v>
      </c>
      <c r="D8" s="10" t="s">
        <v>265</v>
      </c>
      <c r="E8" s="10" t="s">
        <v>356</v>
      </c>
      <c r="F8" s="10" t="s">
        <v>299</v>
      </c>
      <c r="G8" s="10" t="s">
        <v>300</v>
      </c>
      <c r="H8" s="58" t="s">
        <v>35</v>
      </c>
      <c r="I8" s="58" t="s">
        <v>35</v>
      </c>
      <c r="J8" s="58"/>
      <c r="K8" s="58"/>
      <c r="L8" s="58"/>
      <c r="M8" s="15"/>
    </row>
    <row r="9" ht="34.15" customHeight="1" spans="1:13">
      <c r="A9" s="15"/>
      <c r="B9" s="39" t="s">
        <v>355</v>
      </c>
      <c r="C9" s="10" t="s">
        <v>337</v>
      </c>
      <c r="D9" s="10" t="s">
        <v>265</v>
      </c>
      <c r="E9" s="10" t="s">
        <v>357</v>
      </c>
      <c r="F9" s="10" t="s">
        <v>358</v>
      </c>
      <c r="G9" s="10" t="s">
        <v>285</v>
      </c>
      <c r="H9" s="58" t="s">
        <v>359</v>
      </c>
      <c r="I9" s="58"/>
      <c r="J9" s="58" t="s">
        <v>359</v>
      </c>
      <c r="K9" s="58"/>
      <c r="L9" s="58"/>
      <c r="M9" s="15"/>
    </row>
    <row r="10" ht="34.15" customHeight="1" spans="1:13">
      <c r="A10" s="15"/>
      <c r="B10" s="39" t="s">
        <v>355</v>
      </c>
      <c r="C10" s="10" t="s">
        <v>337</v>
      </c>
      <c r="D10" s="10" t="s">
        <v>265</v>
      </c>
      <c r="E10" s="10" t="s">
        <v>357</v>
      </c>
      <c r="F10" s="10" t="s">
        <v>360</v>
      </c>
      <c r="G10" s="10" t="s">
        <v>285</v>
      </c>
      <c r="H10" s="58" t="s">
        <v>190</v>
      </c>
      <c r="I10" s="58"/>
      <c r="J10" s="58" t="s">
        <v>190</v>
      </c>
      <c r="K10" s="58"/>
      <c r="L10" s="58"/>
      <c r="M10" s="15"/>
    </row>
    <row r="11" ht="34.15" customHeight="1" spans="1:13">
      <c r="A11" s="15"/>
      <c r="B11" s="39" t="s">
        <v>355</v>
      </c>
      <c r="C11" s="10" t="s">
        <v>337</v>
      </c>
      <c r="D11" s="10" t="s">
        <v>265</v>
      </c>
      <c r="E11" s="10" t="s">
        <v>357</v>
      </c>
      <c r="F11" s="10" t="s">
        <v>361</v>
      </c>
      <c r="G11" s="10" t="s">
        <v>300</v>
      </c>
      <c r="H11" s="58" t="s">
        <v>362</v>
      </c>
      <c r="I11" s="58"/>
      <c r="J11" s="58" t="s">
        <v>362</v>
      </c>
      <c r="K11" s="58"/>
      <c r="L11" s="58"/>
      <c r="M11" s="15"/>
    </row>
    <row r="12" ht="34.15" customHeight="1" spans="1:13">
      <c r="A12" s="15"/>
      <c r="B12" s="39" t="s">
        <v>355</v>
      </c>
      <c r="C12" s="10" t="s">
        <v>337</v>
      </c>
      <c r="D12" s="10" t="s">
        <v>265</v>
      </c>
      <c r="E12" s="10" t="s">
        <v>357</v>
      </c>
      <c r="F12" s="10" t="s">
        <v>363</v>
      </c>
      <c r="G12" s="10" t="s">
        <v>285</v>
      </c>
      <c r="H12" s="58" t="s">
        <v>364</v>
      </c>
      <c r="I12" s="58"/>
      <c r="J12" s="58" t="s">
        <v>364</v>
      </c>
      <c r="K12" s="58"/>
      <c r="L12" s="58"/>
      <c r="M12" s="15"/>
    </row>
    <row r="13" ht="34.15" customHeight="1" spans="1:13">
      <c r="A13" s="15"/>
      <c r="B13" s="39" t="s">
        <v>355</v>
      </c>
      <c r="C13" s="10" t="s">
        <v>337</v>
      </c>
      <c r="D13" s="10" t="s">
        <v>265</v>
      </c>
      <c r="E13" s="10" t="s">
        <v>357</v>
      </c>
      <c r="F13" s="10" t="s">
        <v>365</v>
      </c>
      <c r="G13" s="10" t="s">
        <v>285</v>
      </c>
      <c r="H13" s="58" t="s">
        <v>366</v>
      </c>
      <c r="I13" s="58"/>
      <c r="J13" s="58" t="s">
        <v>366</v>
      </c>
      <c r="K13" s="58"/>
      <c r="L13" s="58"/>
      <c r="M13" s="15"/>
    </row>
    <row r="14" ht="38.4" customHeight="1" spans="1:13">
      <c r="A14" s="15"/>
      <c r="B14" s="39" t="s">
        <v>355</v>
      </c>
      <c r="C14" s="10" t="s">
        <v>337</v>
      </c>
      <c r="D14" s="10" t="s">
        <v>265</v>
      </c>
      <c r="E14" s="10" t="s">
        <v>357</v>
      </c>
      <c r="F14" s="10" t="s">
        <v>367</v>
      </c>
      <c r="G14" s="10" t="s">
        <v>308</v>
      </c>
      <c r="H14" s="58" t="s">
        <v>368</v>
      </c>
      <c r="I14" s="58"/>
      <c r="J14" s="58" t="s">
        <v>368</v>
      </c>
      <c r="K14" s="58"/>
      <c r="L14" s="58"/>
      <c r="M14" s="15"/>
    </row>
    <row r="15" ht="34.15" customHeight="1" spans="1:13">
      <c r="A15" s="15"/>
      <c r="B15" s="39" t="s">
        <v>369</v>
      </c>
      <c r="C15" s="10" t="s">
        <v>339</v>
      </c>
      <c r="D15" s="10" t="s">
        <v>265</v>
      </c>
      <c r="E15" s="10" t="s">
        <v>370</v>
      </c>
      <c r="F15" s="10" t="s">
        <v>371</v>
      </c>
      <c r="G15" s="10" t="s">
        <v>311</v>
      </c>
      <c r="H15" s="58" t="s">
        <v>100</v>
      </c>
      <c r="I15" s="58"/>
      <c r="J15" s="58" t="s">
        <v>100</v>
      </c>
      <c r="K15" s="58"/>
      <c r="L15" s="58"/>
      <c r="M15" s="15"/>
    </row>
    <row r="16" ht="38.4" customHeight="1" spans="1:13">
      <c r="A16" s="15"/>
      <c r="B16" s="39" t="s">
        <v>372</v>
      </c>
      <c r="C16" s="10" t="s">
        <v>340</v>
      </c>
      <c r="D16" s="10" t="s">
        <v>265</v>
      </c>
      <c r="E16" s="10" t="s">
        <v>357</v>
      </c>
      <c r="F16" s="10" t="s">
        <v>358</v>
      </c>
      <c r="G16" s="10" t="s">
        <v>285</v>
      </c>
      <c r="H16" s="58" t="s">
        <v>373</v>
      </c>
      <c r="I16" s="58"/>
      <c r="J16" s="58" t="s">
        <v>373</v>
      </c>
      <c r="K16" s="58"/>
      <c r="L16" s="58"/>
      <c r="M16" s="15"/>
    </row>
    <row r="17" ht="38.4" customHeight="1" spans="1:13">
      <c r="A17" s="15"/>
      <c r="B17" s="39" t="s">
        <v>372</v>
      </c>
      <c r="C17" s="10" t="s">
        <v>340</v>
      </c>
      <c r="D17" s="10" t="s">
        <v>265</v>
      </c>
      <c r="E17" s="10" t="s">
        <v>357</v>
      </c>
      <c r="F17" s="10" t="s">
        <v>374</v>
      </c>
      <c r="G17" s="10" t="s">
        <v>285</v>
      </c>
      <c r="H17" s="58" t="s">
        <v>375</v>
      </c>
      <c r="I17" s="58"/>
      <c r="J17" s="58" t="s">
        <v>375</v>
      </c>
      <c r="K17" s="58"/>
      <c r="L17" s="58"/>
      <c r="M17" s="15"/>
    </row>
    <row r="18" ht="38.4" customHeight="1" spans="1:13">
      <c r="A18" s="15"/>
      <c r="B18" s="39" t="s">
        <v>372</v>
      </c>
      <c r="C18" s="10" t="s">
        <v>340</v>
      </c>
      <c r="D18" s="10" t="s">
        <v>265</v>
      </c>
      <c r="E18" s="10" t="s">
        <v>357</v>
      </c>
      <c r="F18" s="10" t="s">
        <v>290</v>
      </c>
      <c r="G18" s="10" t="s">
        <v>285</v>
      </c>
      <c r="H18" s="58" t="s">
        <v>376</v>
      </c>
      <c r="I18" s="58"/>
      <c r="J18" s="58" t="s">
        <v>376</v>
      </c>
      <c r="K18" s="58"/>
      <c r="L18" s="58"/>
      <c r="M18" s="15"/>
    </row>
    <row r="19" ht="38.4" customHeight="1" spans="1:13">
      <c r="A19" s="15"/>
      <c r="B19" s="39" t="s">
        <v>372</v>
      </c>
      <c r="C19" s="10" t="s">
        <v>340</v>
      </c>
      <c r="D19" s="10" t="s">
        <v>265</v>
      </c>
      <c r="E19" s="10" t="s">
        <v>357</v>
      </c>
      <c r="F19" s="10" t="s">
        <v>292</v>
      </c>
      <c r="G19" s="10" t="s">
        <v>285</v>
      </c>
      <c r="H19" s="58" t="s">
        <v>293</v>
      </c>
      <c r="I19" s="58"/>
      <c r="J19" s="58" t="s">
        <v>293</v>
      </c>
      <c r="K19" s="58"/>
      <c r="L19" s="58"/>
      <c r="M19" s="15"/>
    </row>
    <row r="20" ht="38.4" customHeight="1" spans="1:13">
      <c r="A20" s="15"/>
      <c r="B20" s="39" t="s">
        <v>372</v>
      </c>
      <c r="C20" s="10" t="s">
        <v>340</v>
      </c>
      <c r="D20" s="10" t="s">
        <v>265</v>
      </c>
      <c r="E20" s="10" t="s">
        <v>357</v>
      </c>
      <c r="F20" s="10" t="s">
        <v>377</v>
      </c>
      <c r="G20" s="10" t="s">
        <v>295</v>
      </c>
      <c r="H20" s="58" t="s">
        <v>296</v>
      </c>
      <c r="I20" s="58"/>
      <c r="J20" s="58" t="s">
        <v>296</v>
      </c>
      <c r="K20" s="58"/>
      <c r="L20" s="58"/>
      <c r="M20" s="15"/>
    </row>
    <row r="21" ht="51.25" customHeight="1" spans="1:13">
      <c r="A21" s="15"/>
      <c r="B21" s="39" t="s">
        <v>378</v>
      </c>
      <c r="C21" s="10" t="s">
        <v>342</v>
      </c>
      <c r="D21" s="10" t="s">
        <v>265</v>
      </c>
      <c r="E21" s="10" t="s">
        <v>379</v>
      </c>
      <c r="F21" s="10" t="s">
        <v>367</v>
      </c>
      <c r="G21" s="10" t="s">
        <v>308</v>
      </c>
      <c r="H21" s="58" t="s">
        <v>343</v>
      </c>
      <c r="I21" s="58"/>
      <c r="J21" s="58" t="s">
        <v>343</v>
      </c>
      <c r="K21" s="58"/>
      <c r="L21" s="58"/>
      <c r="M21" s="15"/>
    </row>
    <row r="22" ht="34.15" customHeight="1" spans="1:13">
      <c r="A22" s="15"/>
      <c r="B22" s="39" t="s">
        <v>38</v>
      </c>
      <c r="C22" s="10" t="s">
        <v>344</v>
      </c>
      <c r="D22" s="10" t="s">
        <v>265</v>
      </c>
      <c r="E22" s="10" t="s">
        <v>380</v>
      </c>
      <c r="F22" s="10" t="s">
        <v>381</v>
      </c>
      <c r="G22" s="10" t="s">
        <v>300</v>
      </c>
      <c r="H22" s="58" t="s">
        <v>94</v>
      </c>
      <c r="I22" s="58"/>
      <c r="J22" s="58" t="s">
        <v>94</v>
      </c>
      <c r="K22" s="58"/>
      <c r="L22" s="58"/>
      <c r="M22" s="15"/>
    </row>
    <row r="23" ht="51.25" customHeight="1" spans="1:13">
      <c r="A23" s="15"/>
      <c r="B23" s="39" t="s">
        <v>382</v>
      </c>
      <c r="C23" s="10" t="s">
        <v>345</v>
      </c>
      <c r="D23" s="10" t="s">
        <v>265</v>
      </c>
      <c r="E23" s="10" t="s">
        <v>379</v>
      </c>
      <c r="F23" s="10" t="s">
        <v>358</v>
      </c>
      <c r="G23" s="10" t="s">
        <v>285</v>
      </c>
      <c r="H23" s="58" t="s">
        <v>376</v>
      </c>
      <c r="I23" s="58"/>
      <c r="J23" s="58" t="s">
        <v>376</v>
      </c>
      <c r="K23" s="58"/>
      <c r="L23" s="58"/>
      <c r="M23" s="15"/>
    </row>
    <row r="24" ht="51.25" customHeight="1" spans="1:13">
      <c r="A24" s="15"/>
      <c r="B24" s="39" t="s">
        <v>382</v>
      </c>
      <c r="C24" s="10" t="s">
        <v>345</v>
      </c>
      <c r="D24" s="10" t="s">
        <v>265</v>
      </c>
      <c r="E24" s="10" t="s">
        <v>379</v>
      </c>
      <c r="F24" s="10" t="s">
        <v>367</v>
      </c>
      <c r="G24" s="10" t="s">
        <v>308</v>
      </c>
      <c r="H24" s="58" t="s">
        <v>376</v>
      </c>
      <c r="I24" s="58"/>
      <c r="J24" s="58" t="s">
        <v>376</v>
      </c>
      <c r="K24" s="58"/>
      <c r="L24" s="58"/>
      <c r="M24" s="15"/>
    </row>
    <row r="25" ht="38.4" customHeight="1" spans="1:13">
      <c r="A25" s="15"/>
      <c r="B25" s="39" t="s">
        <v>383</v>
      </c>
      <c r="C25" s="10" t="s">
        <v>347</v>
      </c>
      <c r="D25" s="10" t="s">
        <v>265</v>
      </c>
      <c r="E25" s="10" t="s">
        <v>357</v>
      </c>
      <c r="F25" s="10" t="s">
        <v>361</v>
      </c>
      <c r="G25" s="10" t="s">
        <v>300</v>
      </c>
      <c r="H25" s="58" t="s">
        <v>384</v>
      </c>
      <c r="I25" s="58"/>
      <c r="J25" s="58" t="s">
        <v>384</v>
      </c>
      <c r="K25" s="58"/>
      <c r="L25" s="58"/>
      <c r="M25" s="15"/>
    </row>
    <row r="26" ht="38.4" customHeight="1" spans="1:13">
      <c r="A26" s="15"/>
      <c r="B26" s="39" t="s">
        <v>383</v>
      </c>
      <c r="C26" s="10" t="s">
        <v>347</v>
      </c>
      <c r="D26" s="10" t="s">
        <v>265</v>
      </c>
      <c r="E26" s="10" t="s">
        <v>357</v>
      </c>
      <c r="F26" s="10" t="s">
        <v>367</v>
      </c>
      <c r="G26" s="10" t="s">
        <v>308</v>
      </c>
      <c r="H26" s="58" t="s">
        <v>296</v>
      </c>
      <c r="I26" s="58"/>
      <c r="J26" s="58" t="s">
        <v>296</v>
      </c>
      <c r="K26" s="58"/>
      <c r="L26" s="58"/>
      <c r="M26" s="15"/>
    </row>
    <row r="27" ht="51.25" customHeight="1" spans="1:13">
      <c r="A27" s="15"/>
      <c r="B27" s="39" t="s">
        <v>378</v>
      </c>
      <c r="C27" s="10" t="s">
        <v>348</v>
      </c>
      <c r="D27" s="10" t="s">
        <v>265</v>
      </c>
      <c r="E27" s="10" t="s">
        <v>385</v>
      </c>
      <c r="F27" s="10" t="s">
        <v>316</v>
      </c>
      <c r="G27" s="10" t="s">
        <v>317</v>
      </c>
      <c r="H27" s="58" t="s">
        <v>19</v>
      </c>
      <c r="I27" s="58"/>
      <c r="J27" s="58" t="s">
        <v>19</v>
      </c>
      <c r="K27" s="58"/>
      <c r="L27" s="58"/>
      <c r="M27" s="15"/>
    </row>
    <row r="28" ht="8.5" customHeight="1" spans="1:13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4"/>
    </row>
  </sheetData>
  <mergeCells count="11">
    <mergeCell ref="B2:L2"/>
    <mergeCell ref="B3:D3"/>
    <mergeCell ref="K3:L3"/>
    <mergeCell ref="H4:L4"/>
    <mergeCell ref="A8:A27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39" sqref="E39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19"/>
      <c r="B1" s="20" t="s">
        <v>386</v>
      </c>
      <c r="C1" s="19"/>
      <c r="E1" s="19"/>
      <c r="F1" s="19"/>
      <c r="G1" s="19"/>
      <c r="I1" s="19"/>
      <c r="J1" s="15"/>
    </row>
    <row r="2" ht="22.6" customHeight="1" spans="1:10">
      <c r="A2" s="5"/>
      <c r="B2" s="5" t="s">
        <v>387</v>
      </c>
      <c r="C2" s="5"/>
      <c r="D2" s="5"/>
      <c r="E2" s="5"/>
      <c r="F2" s="5"/>
      <c r="G2" s="5"/>
      <c r="H2" s="5"/>
      <c r="I2" s="5"/>
      <c r="J2" s="15" t="s">
        <v>4</v>
      </c>
    </row>
    <row r="3" ht="17.05" customHeight="1" spans="1:10">
      <c r="A3" s="21"/>
      <c r="B3" s="7"/>
      <c r="C3" s="7"/>
      <c r="D3" s="7"/>
      <c r="E3" s="7"/>
      <c r="F3" s="7"/>
      <c r="I3" s="13" t="s">
        <v>6</v>
      </c>
      <c r="J3" s="15"/>
    </row>
    <row r="4" ht="21.35" customHeight="1" spans="1:10">
      <c r="A4" s="8"/>
      <c r="B4" s="9" t="s">
        <v>388</v>
      </c>
      <c r="C4" s="9" t="s">
        <v>389</v>
      </c>
      <c r="D4" s="9"/>
      <c r="E4" s="9"/>
      <c r="F4" s="9" t="s">
        <v>390</v>
      </c>
      <c r="G4" s="9" t="s">
        <v>391</v>
      </c>
      <c r="H4" s="9" t="s">
        <v>392</v>
      </c>
      <c r="I4" s="9" t="s">
        <v>393</v>
      </c>
      <c r="J4" s="15"/>
    </row>
    <row r="5" ht="21.35" customHeight="1" spans="2:10">
      <c r="B5" s="9"/>
      <c r="C5" s="9" t="s">
        <v>394</v>
      </c>
      <c r="D5" s="9" t="s">
        <v>395</v>
      </c>
      <c r="E5" s="9" t="s">
        <v>396</v>
      </c>
      <c r="F5" s="9"/>
      <c r="G5" s="9"/>
      <c r="H5" s="9"/>
      <c r="I5" s="9"/>
      <c r="J5" s="43"/>
    </row>
    <row r="6" ht="19.9" customHeight="1" spans="1:10">
      <c r="A6" s="22"/>
      <c r="B6" s="23" t="s">
        <v>68</v>
      </c>
      <c r="C6" s="26"/>
      <c r="D6" s="26"/>
      <c r="E6" s="26"/>
      <c r="F6" s="26"/>
      <c r="G6" s="11"/>
      <c r="H6" s="26"/>
      <c r="I6" s="26"/>
      <c r="J6" s="27"/>
    </row>
    <row r="7" ht="34.15" customHeight="1" spans="1:10">
      <c r="A7" s="8"/>
      <c r="B7" s="10" t="s">
        <v>38</v>
      </c>
      <c r="C7" s="10"/>
      <c r="D7" s="10"/>
      <c r="E7" s="10"/>
      <c r="F7" s="10"/>
      <c r="G7" s="45"/>
      <c r="H7" s="10"/>
      <c r="I7" s="10"/>
      <c r="J7" s="15"/>
    </row>
    <row r="8" ht="34.15" customHeight="1" spans="1:10">
      <c r="A8" s="8"/>
      <c r="B8" s="39" t="s">
        <v>38</v>
      </c>
      <c r="C8" s="10" t="s">
        <v>38</v>
      </c>
      <c r="D8" s="10" t="s">
        <v>38</v>
      </c>
      <c r="E8" s="10" t="s">
        <v>38</v>
      </c>
      <c r="F8" s="10" t="s">
        <v>38</v>
      </c>
      <c r="G8" s="45"/>
      <c r="H8" s="10"/>
      <c r="I8" s="10" t="s">
        <v>38</v>
      </c>
      <c r="J8" s="15"/>
    </row>
    <row r="9" ht="8.5" customHeight="1" spans="1:10">
      <c r="A9" s="17"/>
      <c r="B9" s="17"/>
      <c r="C9" s="17"/>
      <c r="D9" s="17"/>
      <c r="E9" s="17"/>
      <c r="F9" s="17"/>
      <c r="G9" s="17"/>
      <c r="H9" s="17"/>
      <c r="I9" s="17"/>
      <c r="J9" s="31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19"/>
      <c r="B1" s="20" t="s">
        <v>397</v>
      </c>
      <c r="C1" s="20"/>
      <c r="D1" s="32"/>
      <c r="E1" s="20"/>
      <c r="F1" s="20"/>
      <c r="G1" s="19"/>
      <c r="I1" s="19"/>
      <c r="J1" s="19"/>
      <c r="K1" s="15"/>
    </row>
    <row r="2" ht="22.6" customHeight="1" spans="1:11">
      <c r="A2" s="5"/>
      <c r="B2" s="5" t="s">
        <v>398</v>
      </c>
      <c r="C2" s="5"/>
      <c r="D2" s="5"/>
      <c r="E2" s="5"/>
      <c r="F2" s="5"/>
      <c r="G2" s="5"/>
      <c r="H2" s="5"/>
      <c r="I2" s="5"/>
      <c r="J2" s="5"/>
      <c r="K2" s="15" t="s">
        <v>4</v>
      </c>
    </row>
    <row r="3" ht="17.05" customHeight="1" spans="1:11">
      <c r="A3" s="21"/>
      <c r="B3" s="7"/>
      <c r="C3" s="7"/>
      <c r="D3" s="7"/>
      <c r="E3" s="7"/>
      <c r="F3" s="7"/>
      <c r="G3" s="7"/>
      <c r="H3" s="7"/>
      <c r="I3" s="7"/>
      <c r="J3" s="13" t="s">
        <v>6</v>
      </c>
      <c r="K3" s="15"/>
    </row>
    <row r="4" ht="40.4" customHeight="1" spans="1:11">
      <c r="A4" s="8"/>
      <c r="B4" s="9" t="s">
        <v>388</v>
      </c>
      <c r="C4" s="9" t="s">
        <v>399</v>
      </c>
      <c r="D4" s="9" t="s">
        <v>400</v>
      </c>
      <c r="E4" s="9" t="s">
        <v>401</v>
      </c>
      <c r="F4" s="9" t="s">
        <v>402</v>
      </c>
      <c r="G4" s="9" t="s">
        <v>403</v>
      </c>
      <c r="H4" s="9" t="s">
        <v>404</v>
      </c>
      <c r="I4" s="9" t="s">
        <v>405</v>
      </c>
      <c r="J4" s="9" t="s">
        <v>406</v>
      </c>
      <c r="K4" s="15"/>
    </row>
    <row r="5" ht="19.9" customHeight="1" spans="1:11">
      <c r="A5" s="33"/>
      <c r="B5" s="23" t="s">
        <v>68</v>
      </c>
      <c r="C5" s="23"/>
      <c r="D5" s="34"/>
      <c r="E5" s="35"/>
      <c r="F5" s="26"/>
      <c r="G5" s="26"/>
      <c r="H5" s="26"/>
      <c r="I5" s="26"/>
      <c r="J5" s="26"/>
      <c r="K5" s="42"/>
    </row>
    <row r="6" ht="34.15" customHeight="1" spans="1:11">
      <c r="A6" s="36"/>
      <c r="B6" s="10" t="s">
        <v>38</v>
      </c>
      <c r="C6" s="37"/>
      <c r="D6" s="38"/>
      <c r="E6" s="11"/>
      <c r="F6" s="16"/>
      <c r="G6" s="16"/>
      <c r="H6" s="16"/>
      <c r="I6" s="16"/>
      <c r="J6" s="16"/>
      <c r="K6" s="43"/>
    </row>
    <row r="7" ht="34.15" customHeight="1" spans="1:11">
      <c r="A7" s="8"/>
      <c r="B7" s="39" t="s">
        <v>38</v>
      </c>
      <c r="C7" s="10" t="s">
        <v>38</v>
      </c>
      <c r="D7" s="37"/>
      <c r="E7" s="11"/>
      <c r="F7" s="40" t="s">
        <v>38</v>
      </c>
      <c r="G7" s="40" t="s">
        <v>38</v>
      </c>
      <c r="H7" s="40" t="s">
        <v>38</v>
      </c>
      <c r="I7" s="40" t="s">
        <v>38</v>
      </c>
      <c r="J7" s="10"/>
      <c r="K7" s="44"/>
    </row>
    <row r="8" ht="8.5" customHeight="1" spans="1:11">
      <c r="A8" s="17"/>
      <c r="B8" s="17"/>
      <c r="C8" s="17"/>
      <c r="D8" s="41"/>
      <c r="E8" s="17"/>
      <c r="F8" s="17"/>
      <c r="G8" s="17"/>
      <c r="H8" s="17"/>
      <c r="I8" s="17"/>
      <c r="J8" s="17"/>
      <c r="K8" s="31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19"/>
      <c r="B1" s="20" t="s">
        <v>407</v>
      </c>
      <c r="C1" s="20"/>
      <c r="D1" s="20"/>
      <c r="E1" s="20"/>
      <c r="F1" s="20"/>
      <c r="G1" s="19"/>
      <c r="H1" s="15"/>
    </row>
    <row r="2" ht="22.6" customHeight="1" spans="1:8">
      <c r="A2" s="5"/>
      <c r="B2" s="5" t="s">
        <v>408</v>
      </c>
      <c r="C2" s="5"/>
      <c r="D2" s="5"/>
      <c r="E2" s="5"/>
      <c r="F2" s="5"/>
      <c r="G2" s="5"/>
      <c r="H2" s="15" t="s">
        <v>4</v>
      </c>
    </row>
    <row r="3" ht="17.05" customHeight="1" spans="1:8">
      <c r="A3" s="21"/>
      <c r="B3" s="7"/>
      <c r="C3" s="7"/>
      <c r="D3" s="7"/>
      <c r="E3" s="7"/>
      <c r="F3" s="7"/>
      <c r="G3" s="13" t="s">
        <v>6</v>
      </c>
      <c r="H3" s="15"/>
    </row>
    <row r="4" ht="40.4" customHeight="1" spans="1:8">
      <c r="A4" s="8"/>
      <c r="B4" s="9" t="s">
        <v>388</v>
      </c>
      <c r="C4" s="9" t="s">
        <v>409</v>
      </c>
      <c r="D4" s="9" t="s">
        <v>410</v>
      </c>
      <c r="E4" s="9" t="s">
        <v>411</v>
      </c>
      <c r="F4" s="9" t="s">
        <v>412</v>
      </c>
      <c r="G4" s="9" t="s">
        <v>413</v>
      </c>
      <c r="H4" s="15"/>
    </row>
    <row r="5" ht="19.9" customHeight="1" spans="1:8">
      <c r="A5" s="22"/>
      <c r="B5" s="23" t="s">
        <v>68</v>
      </c>
      <c r="C5" s="23"/>
      <c r="D5" s="24"/>
      <c r="E5" s="25"/>
      <c r="F5" s="24"/>
      <c r="G5" s="26"/>
      <c r="H5" s="27"/>
    </row>
    <row r="6" ht="19.9" customHeight="1" spans="1:8">
      <c r="A6" s="8"/>
      <c r="B6" s="16"/>
      <c r="C6" s="16"/>
      <c r="D6" s="28"/>
      <c r="E6" s="29"/>
      <c r="F6" s="28"/>
      <c r="G6" s="16"/>
      <c r="H6" s="15"/>
    </row>
    <row r="7" ht="19.9" customHeight="1" spans="1:8">
      <c r="A7" s="8"/>
      <c r="B7" s="30"/>
      <c r="C7" s="16"/>
      <c r="D7" s="11"/>
      <c r="E7" s="11"/>
      <c r="F7" s="11"/>
      <c r="G7" s="16"/>
      <c r="H7" s="15"/>
    </row>
    <row r="8" ht="8.5" customHeight="1" spans="1:8">
      <c r="A8" s="17"/>
      <c r="B8" s="17"/>
      <c r="C8" s="17"/>
      <c r="D8" s="17"/>
      <c r="E8" s="17"/>
      <c r="F8" s="17"/>
      <c r="G8" s="17"/>
      <c r="H8" s="31"/>
    </row>
  </sheetData>
  <mergeCells count="2">
    <mergeCell ref="B2:G2"/>
    <mergeCell ref="B3:F3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topLeftCell="A92" workbookViewId="0">
      <selection activeCell="D15" sqref="D15:D16"/>
    </sheetView>
  </sheetViews>
  <sheetFormatPr defaultColWidth="10" defaultRowHeight="13.5"/>
  <cols>
    <col min="1" max="1" width="1.53333333333333" customWidth="1"/>
    <col min="2" max="2" width="27.8083333333333" customWidth="1"/>
    <col min="3" max="3" width="25.4333333333333" customWidth="1"/>
    <col min="4" max="4" width="16.4083333333333" customWidth="1"/>
    <col min="5" max="5" width="23.8" customWidth="1"/>
    <col min="6" max="8" width="15.3833333333333" customWidth="1"/>
    <col min="9" max="9" width="13.65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ht="14.3" customHeight="1" spans="1:13">
      <c r="A1" s="1"/>
      <c r="B1" s="2" t="s">
        <v>414</v>
      </c>
      <c r="C1" s="2"/>
      <c r="D1" s="2"/>
      <c r="E1" s="2"/>
      <c r="F1" s="3"/>
      <c r="G1" s="3"/>
      <c r="H1" s="3"/>
      <c r="I1" s="3"/>
      <c r="J1" s="3"/>
      <c r="K1" s="3"/>
      <c r="L1" s="3"/>
      <c r="M1" s="12"/>
    </row>
    <row r="2" ht="22.6" customHeight="1" spans="1:13">
      <c r="A2" s="4"/>
      <c r="B2" s="5" t="s">
        <v>415</v>
      </c>
      <c r="C2" s="5"/>
      <c r="D2" s="5"/>
      <c r="E2" s="5"/>
      <c r="F2" s="5"/>
      <c r="G2" s="5"/>
      <c r="H2" s="5"/>
      <c r="I2" s="5"/>
      <c r="J2" s="5"/>
      <c r="K2" s="5"/>
      <c r="L2" s="5"/>
      <c r="M2" s="8" t="s">
        <v>4</v>
      </c>
    </row>
    <row r="3" ht="17.05" customHeight="1" spans="1:13">
      <c r="A3" s="6"/>
      <c r="B3" s="7"/>
      <c r="C3" s="7"/>
      <c r="D3" s="7"/>
      <c r="E3" s="7"/>
      <c r="F3" s="7"/>
      <c r="G3" s="7"/>
      <c r="H3" s="7"/>
      <c r="I3" s="7"/>
      <c r="J3" s="13"/>
      <c r="K3" s="13" t="s">
        <v>6</v>
      </c>
      <c r="L3" s="13"/>
      <c r="M3" s="14"/>
    </row>
    <row r="4" ht="21.35" customHeight="1" spans="1:13">
      <c r="A4" s="8"/>
      <c r="B4" s="9" t="s">
        <v>321</v>
      </c>
      <c r="C4" s="9" t="s">
        <v>228</v>
      </c>
      <c r="D4" s="9" t="s">
        <v>10</v>
      </c>
      <c r="E4" s="9" t="s">
        <v>416</v>
      </c>
      <c r="F4" s="9" t="s">
        <v>417</v>
      </c>
      <c r="G4" s="9" t="s">
        <v>418</v>
      </c>
      <c r="H4" s="9" t="s">
        <v>419</v>
      </c>
      <c r="I4" s="9" t="s">
        <v>420</v>
      </c>
      <c r="J4" s="9" t="s">
        <v>421</v>
      </c>
      <c r="K4" s="9" t="s">
        <v>422</v>
      </c>
      <c r="L4" s="9" t="s">
        <v>423</v>
      </c>
      <c r="M4" s="15"/>
    </row>
    <row r="5" ht="33.9" customHeight="1" spans="1:13">
      <c r="A5" s="8"/>
      <c r="B5" s="10" t="s">
        <v>424</v>
      </c>
      <c r="C5" s="10" t="s">
        <v>236</v>
      </c>
      <c r="D5" s="11">
        <v>376.86</v>
      </c>
      <c r="E5" s="10" t="s">
        <v>425</v>
      </c>
      <c r="F5" s="10" t="s">
        <v>426</v>
      </c>
      <c r="G5" s="10" t="s">
        <v>427</v>
      </c>
      <c r="H5" s="10" t="s">
        <v>428</v>
      </c>
      <c r="I5" s="16" t="s">
        <v>429</v>
      </c>
      <c r="J5" s="16" t="s">
        <v>430</v>
      </c>
      <c r="K5" s="16" t="s">
        <v>431</v>
      </c>
      <c r="L5" s="16" t="s">
        <v>432</v>
      </c>
      <c r="M5" s="15"/>
    </row>
    <row r="6" ht="33.9" customHeight="1" spans="1:13">
      <c r="A6" s="8"/>
      <c r="B6" s="10"/>
      <c r="C6" s="10"/>
      <c r="D6" s="11"/>
      <c r="E6" s="10"/>
      <c r="F6" s="10" t="s">
        <v>433</v>
      </c>
      <c r="G6" s="10" t="s">
        <v>434</v>
      </c>
      <c r="H6" s="10" t="s">
        <v>435</v>
      </c>
      <c r="I6" s="16" t="s">
        <v>429</v>
      </c>
      <c r="J6" s="16" t="s">
        <v>430</v>
      </c>
      <c r="K6" s="16" t="s">
        <v>431</v>
      </c>
      <c r="L6" s="16" t="s">
        <v>436</v>
      </c>
      <c r="M6" s="15"/>
    </row>
    <row r="7" ht="33.9" customHeight="1" spans="1:13">
      <c r="A7" s="8"/>
      <c r="B7" s="10" t="s">
        <v>437</v>
      </c>
      <c r="C7" s="10" t="s">
        <v>236</v>
      </c>
      <c r="D7" s="11">
        <v>80.7</v>
      </c>
      <c r="E7" s="10" t="s">
        <v>425</v>
      </c>
      <c r="F7" s="10" t="s">
        <v>433</v>
      </c>
      <c r="G7" s="10" t="s">
        <v>434</v>
      </c>
      <c r="H7" s="10" t="s">
        <v>435</v>
      </c>
      <c r="I7" s="16" t="s">
        <v>429</v>
      </c>
      <c r="J7" s="16" t="s">
        <v>430</v>
      </c>
      <c r="K7" s="16" t="s">
        <v>431</v>
      </c>
      <c r="L7" s="16" t="s">
        <v>436</v>
      </c>
      <c r="M7" s="15"/>
    </row>
    <row r="8" ht="33.9" customHeight="1" spans="1:13">
      <c r="A8" s="8"/>
      <c r="B8" s="10"/>
      <c r="C8" s="10"/>
      <c r="D8" s="11"/>
      <c r="E8" s="10"/>
      <c r="F8" s="10" t="s">
        <v>426</v>
      </c>
      <c r="G8" s="10" t="s">
        <v>427</v>
      </c>
      <c r="H8" s="10" t="s">
        <v>428</v>
      </c>
      <c r="I8" s="16" t="s">
        <v>429</v>
      </c>
      <c r="J8" s="16" t="s">
        <v>430</v>
      </c>
      <c r="K8" s="16" t="s">
        <v>431</v>
      </c>
      <c r="L8" s="16" t="s">
        <v>432</v>
      </c>
      <c r="M8" s="15"/>
    </row>
    <row r="9" ht="33.9" customHeight="1" spans="1:13">
      <c r="A9" s="8"/>
      <c r="B9" s="10" t="s">
        <v>438</v>
      </c>
      <c r="C9" s="10" t="s">
        <v>236</v>
      </c>
      <c r="D9" s="11">
        <v>20</v>
      </c>
      <c r="E9" s="10" t="s">
        <v>425</v>
      </c>
      <c r="F9" s="10" t="s">
        <v>433</v>
      </c>
      <c r="G9" s="10" t="s">
        <v>434</v>
      </c>
      <c r="H9" s="10" t="s">
        <v>435</v>
      </c>
      <c r="I9" s="16" t="s">
        <v>429</v>
      </c>
      <c r="J9" s="16" t="s">
        <v>430</v>
      </c>
      <c r="K9" s="16" t="s">
        <v>431</v>
      </c>
      <c r="L9" s="16" t="s">
        <v>436</v>
      </c>
      <c r="M9" s="15"/>
    </row>
    <row r="10" ht="33.9" customHeight="1" spans="1:13">
      <c r="A10" s="8"/>
      <c r="B10" s="10"/>
      <c r="C10" s="10"/>
      <c r="D10" s="11"/>
      <c r="E10" s="10"/>
      <c r="F10" s="10" t="s">
        <v>426</v>
      </c>
      <c r="G10" s="10" t="s">
        <v>427</v>
      </c>
      <c r="H10" s="10" t="s">
        <v>428</v>
      </c>
      <c r="I10" s="16" t="s">
        <v>429</v>
      </c>
      <c r="J10" s="16" t="s">
        <v>430</v>
      </c>
      <c r="K10" s="16" t="s">
        <v>431</v>
      </c>
      <c r="L10" s="16" t="s">
        <v>432</v>
      </c>
      <c r="M10" s="15"/>
    </row>
    <row r="11" ht="33.9" customHeight="1" spans="1:13">
      <c r="A11" s="8"/>
      <c r="B11" s="10" t="s">
        <v>439</v>
      </c>
      <c r="C11" s="10" t="s">
        <v>236</v>
      </c>
      <c r="D11" s="11">
        <v>15</v>
      </c>
      <c r="E11" s="10" t="s">
        <v>425</v>
      </c>
      <c r="F11" s="10" t="s">
        <v>426</v>
      </c>
      <c r="G11" s="10" t="s">
        <v>427</v>
      </c>
      <c r="H11" s="10" t="s">
        <v>428</v>
      </c>
      <c r="I11" s="16" t="s">
        <v>429</v>
      </c>
      <c r="J11" s="16" t="s">
        <v>430</v>
      </c>
      <c r="K11" s="16" t="s">
        <v>431</v>
      </c>
      <c r="L11" s="16" t="s">
        <v>432</v>
      </c>
      <c r="M11" s="15"/>
    </row>
    <row r="12" ht="33.9" customHeight="1" spans="1:13">
      <c r="A12" s="8"/>
      <c r="B12" s="10"/>
      <c r="C12" s="10"/>
      <c r="D12" s="11"/>
      <c r="E12" s="10"/>
      <c r="F12" s="10" t="s">
        <v>433</v>
      </c>
      <c r="G12" s="10" t="s">
        <v>434</v>
      </c>
      <c r="H12" s="10" t="s">
        <v>435</v>
      </c>
      <c r="I12" s="16" t="s">
        <v>429</v>
      </c>
      <c r="J12" s="16" t="s">
        <v>430</v>
      </c>
      <c r="K12" s="16" t="s">
        <v>431</v>
      </c>
      <c r="L12" s="16" t="s">
        <v>436</v>
      </c>
      <c r="M12" s="15"/>
    </row>
    <row r="13" ht="33.9" customHeight="1" spans="1:13">
      <c r="A13" s="8"/>
      <c r="B13" s="10" t="s">
        <v>440</v>
      </c>
      <c r="C13" s="10" t="s">
        <v>236</v>
      </c>
      <c r="D13" s="11">
        <v>116.45</v>
      </c>
      <c r="E13" s="10" t="s">
        <v>425</v>
      </c>
      <c r="F13" s="10" t="s">
        <v>433</v>
      </c>
      <c r="G13" s="10" t="s">
        <v>434</v>
      </c>
      <c r="H13" s="10" t="s">
        <v>435</v>
      </c>
      <c r="I13" s="16" t="s">
        <v>429</v>
      </c>
      <c r="J13" s="16" t="s">
        <v>430</v>
      </c>
      <c r="K13" s="16" t="s">
        <v>431</v>
      </c>
      <c r="L13" s="16" t="s">
        <v>436</v>
      </c>
      <c r="M13" s="15"/>
    </row>
    <row r="14" ht="33.9" customHeight="1" spans="1:13">
      <c r="A14" s="8"/>
      <c r="B14" s="10"/>
      <c r="C14" s="10"/>
      <c r="D14" s="11"/>
      <c r="E14" s="10"/>
      <c r="F14" s="10" t="s">
        <v>426</v>
      </c>
      <c r="G14" s="10" t="s">
        <v>427</v>
      </c>
      <c r="H14" s="10" t="s">
        <v>428</v>
      </c>
      <c r="I14" s="16" t="s">
        <v>429</v>
      </c>
      <c r="J14" s="16" t="s">
        <v>430</v>
      </c>
      <c r="K14" s="16" t="s">
        <v>431</v>
      </c>
      <c r="L14" s="16" t="s">
        <v>432</v>
      </c>
      <c r="M14" s="15"/>
    </row>
    <row r="15" ht="33.9" customHeight="1" spans="1:13">
      <c r="A15" s="8"/>
      <c r="B15" s="10" t="s">
        <v>441</v>
      </c>
      <c r="C15" s="10" t="s">
        <v>236</v>
      </c>
      <c r="D15" s="11">
        <v>24.94</v>
      </c>
      <c r="E15" s="10" t="s">
        <v>425</v>
      </c>
      <c r="F15" s="10" t="s">
        <v>426</v>
      </c>
      <c r="G15" s="10" t="s">
        <v>427</v>
      </c>
      <c r="H15" s="10" t="s">
        <v>428</v>
      </c>
      <c r="I15" s="16" t="s">
        <v>429</v>
      </c>
      <c r="J15" s="16" t="s">
        <v>430</v>
      </c>
      <c r="K15" s="16" t="s">
        <v>431</v>
      </c>
      <c r="L15" s="16" t="s">
        <v>432</v>
      </c>
      <c r="M15" s="15"/>
    </row>
    <row r="16" ht="33.9" customHeight="1" spans="1:13">
      <c r="A16" s="8"/>
      <c r="B16" s="10"/>
      <c r="C16" s="10"/>
      <c r="D16" s="11"/>
      <c r="E16" s="10"/>
      <c r="F16" s="10" t="s">
        <v>433</v>
      </c>
      <c r="G16" s="10" t="s">
        <v>434</v>
      </c>
      <c r="H16" s="10" t="s">
        <v>435</v>
      </c>
      <c r="I16" s="16" t="s">
        <v>429</v>
      </c>
      <c r="J16" s="16" t="s">
        <v>430</v>
      </c>
      <c r="K16" s="16" t="s">
        <v>431</v>
      </c>
      <c r="L16" s="16" t="s">
        <v>436</v>
      </c>
      <c r="M16" s="15"/>
    </row>
    <row r="17" ht="19.9" customHeight="1" spans="1:13">
      <c r="A17" s="8"/>
      <c r="B17" s="10" t="s">
        <v>442</v>
      </c>
      <c r="C17" s="10" t="s">
        <v>236</v>
      </c>
      <c r="D17" s="11" t="s">
        <v>443</v>
      </c>
      <c r="E17" s="10" t="s">
        <v>444</v>
      </c>
      <c r="F17" s="10" t="s">
        <v>433</v>
      </c>
      <c r="G17" s="10" t="s">
        <v>434</v>
      </c>
      <c r="H17" s="10" t="s">
        <v>445</v>
      </c>
      <c r="I17" s="16" t="s">
        <v>446</v>
      </c>
      <c r="J17" s="16" t="s">
        <v>447</v>
      </c>
      <c r="K17" s="16" t="s">
        <v>448</v>
      </c>
      <c r="L17" s="16" t="s">
        <v>449</v>
      </c>
      <c r="M17" s="15"/>
    </row>
    <row r="18" ht="19.9" customHeight="1" spans="1:13">
      <c r="A18" s="8"/>
      <c r="B18" s="10"/>
      <c r="C18" s="10"/>
      <c r="D18" s="11"/>
      <c r="E18" s="10"/>
      <c r="F18" s="10" t="s">
        <v>426</v>
      </c>
      <c r="G18" s="10" t="s">
        <v>427</v>
      </c>
      <c r="H18" s="10" t="s">
        <v>450</v>
      </c>
      <c r="I18" s="16" t="s">
        <v>429</v>
      </c>
      <c r="J18" s="16" t="s">
        <v>430</v>
      </c>
      <c r="K18" s="16" t="s">
        <v>431</v>
      </c>
      <c r="L18" s="16" t="s">
        <v>449</v>
      </c>
      <c r="M18" s="15"/>
    </row>
    <row r="19" ht="67.8" customHeight="1" spans="1:13">
      <c r="A19" s="8"/>
      <c r="B19" s="10"/>
      <c r="C19" s="10"/>
      <c r="D19" s="11"/>
      <c r="E19" s="10"/>
      <c r="F19" s="10" t="s">
        <v>433</v>
      </c>
      <c r="G19" s="10" t="s">
        <v>451</v>
      </c>
      <c r="H19" s="10" t="s">
        <v>452</v>
      </c>
      <c r="I19" s="16" t="s">
        <v>446</v>
      </c>
      <c r="J19" s="16" t="s">
        <v>447</v>
      </c>
      <c r="K19" s="16" t="s">
        <v>431</v>
      </c>
      <c r="L19" s="16" t="s">
        <v>432</v>
      </c>
      <c r="M19" s="15"/>
    </row>
    <row r="20" ht="81.4" customHeight="1" spans="1:13">
      <c r="A20" s="8"/>
      <c r="B20" s="10"/>
      <c r="C20" s="10"/>
      <c r="D20" s="11"/>
      <c r="E20" s="10"/>
      <c r="F20" s="10" t="s">
        <v>426</v>
      </c>
      <c r="G20" s="10" t="s">
        <v>453</v>
      </c>
      <c r="H20" s="10" t="s">
        <v>454</v>
      </c>
      <c r="I20" s="16" t="s">
        <v>446</v>
      </c>
      <c r="J20" s="16" t="s">
        <v>430</v>
      </c>
      <c r="K20" s="16" t="s">
        <v>431</v>
      </c>
      <c r="L20" s="16" t="s">
        <v>449</v>
      </c>
      <c r="M20" s="15"/>
    </row>
    <row r="21" ht="19.9" customHeight="1" spans="1:13">
      <c r="A21" s="8"/>
      <c r="B21" s="10" t="s">
        <v>455</v>
      </c>
      <c r="C21" s="10" t="s">
        <v>236</v>
      </c>
      <c r="D21" s="11" t="s">
        <v>456</v>
      </c>
      <c r="E21" s="10" t="s">
        <v>444</v>
      </c>
      <c r="F21" s="10" t="s">
        <v>433</v>
      </c>
      <c r="G21" s="10" t="s">
        <v>434</v>
      </c>
      <c r="H21" s="10" t="s">
        <v>445</v>
      </c>
      <c r="I21" s="16" t="s">
        <v>446</v>
      </c>
      <c r="J21" s="16" t="s">
        <v>447</v>
      </c>
      <c r="K21" s="16" t="s">
        <v>448</v>
      </c>
      <c r="L21" s="16" t="s">
        <v>449</v>
      </c>
      <c r="M21" s="15"/>
    </row>
    <row r="22" ht="67.8" customHeight="1" spans="1:13">
      <c r="A22" s="8"/>
      <c r="B22" s="10"/>
      <c r="C22" s="10"/>
      <c r="D22" s="11"/>
      <c r="E22" s="10"/>
      <c r="F22" s="10" t="s">
        <v>433</v>
      </c>
      <c r="G22" s="10" t="s">
        <v>451</v>
      </c>
      <c r="H22" s="10" t="s">
        <v>452</v>
      </c>
      <c r="I22" s="16" t="s">
        <v>446</v>
      </c>
      <c r="J22" s="16" t="s">
        <v>447</v>
      </c>
      <c r="K22" s="16" t="s">
        <v>431</v>
      </c>
      <c r="L22" s="16" t="s">
        <v>432</v>
      </c>
      <c r="M22" s="15"/>
    </row>
    <row r="23" ht="81.4" customHeight="1" spans="1:13">
      <c r="A23" s="8"/>
      <c r="B23" s="10"/>
      <c r="C23" s="10"/>
      <c r="D23" s="11"/>
      <c r="E23" s="10"/>
      <c r="F23" s="10" t="s">
        <v>426</v>
      </c>
      <c r="G23" s="10" t="s">
        <v>453</v>
      </c>
      <c r="H23" s="10" t="s">
        <v>454</v>
      </c>
      <c r="I23" s="16" t="s">
        <v>446</v>
      </c>
      <c r="J23" s="16" t="s">
        <v>430</v>
      </c>
      <c r="K23" s="16" t="s">
        <v>431</v>
      </c>
      <c r="L23" s="16" t="s">
        <v>449</v>
      </c>
      <c r="M23" s="15"/>
    </row>
    <row r="24" ht="19.9" customHeight="1" spans="1:13">
      <c r="A24" s="8"/>
      <c r="B24" s="10"/>
      <c r="C24" s="10"/>
      <c r="D24" s="11"/>
      <c r="E24" s="10"/>
      <c r="F24" s="10" t="s">
        <v>426</v>
      </c>
      <c r="G24" s="10" t="s">
        <v>427</v>
      </c>
      <c r="H24" s="10" t="s">
        <v>450</v>
      </c>
      <c r="I24" s="16" t="s">
        <v>429</v>
      </c>
      <c r="J24" s="16" t="s">
        <v>430</v>
      </c>
      <c r="K24" s="16" t="s">
        <v>431</v>
      </c>
      <c r="L24" s="16" t="s">
        <v>449</v>
      </c>
      <c r="M24" s="15"/>
    </row>
    <row r="25" ht="19.9" customHeight="1" spans="1:13">
      <c r="A25" s="8"/>
      <c r="B25" s="10" t="s">
        <v>457</v>
      </c>
      <c r="C25" s="10" t="s">
        <v>236</v>
      </c>
      <c r="D25" s="11" t="s">
        <v>210</v>
      </c>
      <c r="E25" s="10" t="s">
        <v>444</v>
      </c>
      <c r="F25" s="10" t="s">
        <v>426</v>
      </c>
      <c r="G25" s="10" t="s">
        <v>427</v>
      </c>
      <c r="H25" s="10" t="s">
        <v>450</v>
      </c>
      <c r="I25" s="16" t="s">
        <v>429</v>
      </c>
      <c r="J25" s="16" t="s">
        <v>430</v>
      </c>
      <c r="K25" s="16" t="s">
        <v>431</v>
      </c>
      <c r="L25" s="16" t="s">
        <v>449</v>
      </c>
      <c r="M25" s="15"/>
    </row>
    <row r="26" ht="67.8" customHeight="1" spans="1:13">
      <c r="A26" s="8"/>
      <c r="B26" s="10"/>
      <c r="C26" s="10"/>
      <c r="D26" s="11"/>
      <c r="E26" s="10"/>
      <c r="F26" s="10" t="s">
        <v>433</v>
      </c>
      <c r="G26" s="10" t="s">
        <v>451</v>
      </c>
      <c r="H26" s="10" t="s">
        <v>452</v>
      </c>
      <c r="I26" s="16" t="s">
        <v>446</v>
      </c>
      <c r="J26" s="16" t="s">
        <v>447</v>
      </c>
      <c r="K26" s="16" t="s">
        <v>431</v>
      </c>
      <c r="L26" s="16" t="s">
        <v>432</v>
      </c>
      <c r="M26" s="15"/>
    </row>
    <row r="27" ht="19.9" customHeight="1" spans="1:13">
      <c r="A27" s="8"/>
      <c r="B27" s="10"/>
      <c r="C27" s="10"/>
      <c r="D27" s="11"/>
      <c r="E27" s="10"/>
      <c r="F27" s="10" t="s">
        <v>433</v>
      </c>
      <c r="G27" s="10" t="s">
        <v>434</v>
      </c>
      <c r="H27" s="10" t="s">
        <v>445</v>
      </c>
      <c r="I27" s="16" t="s">
        <v>446</v>
      </c>
      <c r="J27" s="16" t="s">
        <v>447</v>
      </c>
      <c r="K27" s="16" t="s">
        <v>448</v>
      </c>
      <c r="L27" s="16" t="s">
        <v>449</v>
      </c>
      <c r="M27" s="15"/>
    </row>
    <row r="28" ht="81.4" customHeight="1" spans="1:13">
      <c r="A28" s="8"/>
      <c r="B28" s="10"/>
      <c r="C28" s="10"/>
      <c r="D28" s="11"/>
      <c r="E28" s="10"/>
      <c r="F28" s="10" t="s">
        <v>426</v>
      </c>
      <c r="G28" s="10" t="s">
        <v>453</v>
      </c>
      <c r="H28" s="10" t="s">
        <v>454</v>
      </c>
      <c r="I28" s="16" t="s">
        <v>446</v>
      </c>
      <c r="J28" s="16" t="s">
        <v>430</v>
      </c>
      <c r="K28" s="16" t="s">
        <v>431</v>
      </c>
      <c r="L28" s="16" t="s">
        <v>449</v>
      </c>
      <c r="M28" s="15"/>
    </row>
    <row r="29" ht="67.8" customHeight="1" spans="1:13">
      <c r="A29" s="8"/>
      <c r="B29" s="10" t="s">
        <v>458</v>
      </c>
      <c r="C29" s="10" t="s">
        <v>236</v>
      </c>
      <c r="D29" s="11" t="s">
        <v>459</v>
      </c>
      <c r="E29" s="10" t="s">
        <v>444</v>
      </c>
      <c r="F29" s="10" t="s">
        <v>433</v>
      </c>
      <c r="G29" s="10" t="s">
        <v>451</v>
      </c>
      <c r="H29" s="10" t="s">
        <v>452</v>
      </c>
      <c r="I29" s="16" t="s">
        <v>446</v>
      </c>
      <c r="J29" s="16" t="s">
        <v>447</v>
      </c>
      <c r="K29" s="16" t="s">
        <v>431</v>
      </c>
      <c r="L29" s="16" t="s">
        <v>432</v>
      </c>
      <c r="M29" s="15"/>
    </row>
    <row r="30" ht="19.9" customHeight="1" spans="1:13">
      <c r="A30" s="8"/>
      <c r="B30" s="10"/>
      <c r="C30" s="10"/>
      <c r="D30" s="11"/>
      <c r="E30" s="10"/>
      <c r="F30" s="10" t="s">
        <v>426</v>
      </c>
      <c r="G30" s="10" t="s">
        <v>427</v>
      </c>
      <c r="H30" s="10" t="s">
        <v>450</v>
      </c>
      <c r="I30" s="16" t="s">
        <v>429</v>
      </c>
      <c r="J30" s="16" t="s">
        <v>430</v>
      </c>
      <c r="K30" s="16" t="s">
        <v>431</v>
      </c>
      <c r="L30" s="16" t="s">
        <v>449</v>
      </c>
      <c r="M30" s="15"/>
    </row>
    <row r="31" ht="19.9" customHeight="1" spans="1:13">
      <c r="A31" s="8"/>
      <c r="B31" s="10"/>
      <c r="C31" s="10"/>
      <c r="D31" s="11"/>
      <c r="E31" s="10"/>
      <c r="F31" s="10" t="s">
        <v>433</v>
      </c>
      <c r="G31" s="10" t="s">
        <v>434</v>
      </c>
      <c r="H31" s="10" t="s">
        <v>445</v>
      </c>
      <c r="I31" s="16" t="s">
        <v>446</v>
      </c>
      <c r="J31" s="16" t="s">
        <v>447</v>
      </c>
      <c r="K31" s="16" t="s">
        <v>448</v>
      </c>
      <c r="L31" s="16" t="s">
        <v>449</v>
      </c>
      <c r="M31" s="15"/>
    </row>
    <row r="32" ht="81.4" customHeight="1" spans="1:13">
      <c r="A32" s="8"/>
      <c r="B32" s="10"/>
      <c r="C32" s="10"/>
      <c r="D32" s="11"/>
      <c r="E32" s="10"/>
      <c r="F32" s="10" t="s">
        <v>426</v>
      </c>
      <c r="G32" s="10" t="s">
        <v>453</v>
      </c>
      <c r="H32" s="10" t="s">
        <v>454</v>
      </c>
      <c r="I32" s="16" t="s">
        <v>446</v>
      </c>
      <c r="J32" s="16" t="s">
        <v>430</v>
      </c>
      <c r="K32" s="16" t="s">
        <v>431</v>
      </c>
      <c r="L32" s="16" t="s">
        <v>449</v>
      </c>
      <c r="M32" s="15"/>
    </row>
    <row r="33" ht="19.9" customHeight="1" spans="1:13">
      <c r="A33" s="8"/>
      <c r="B33" s="10" t="s">
        <v>460</v>
      </c>
      <c r="C33" s="10" t="s">
        <v>236</v>
      </c>
      <c r="D33" s="11" t="s">
        <v>461</v>
      </c>
      <c r="E33" s="10" t="s">
        <v>444</v>
      </c>
      <c r="F33" s="10" t="s">
        <v>426</v>
      </c>
      <c r="G33" s="10" t="s">
        <v>427</v>
      </c>
      <c r="H33" s="10" t="s">
        <v>450</v>
      </c>
      <c r="I33" s="16" t="s">
        <v>429</v>
      </c>
      <c r="J33" s="16" t="s">
        <v>430</v>
      </c>
      <c r="K33" s="16" t="s">
        <v>431</v>
      </c>
      <c r="L33" s="16" t="s">
        <v>449</v>
      </c>
      <c r="M33" s="15"/>
    </row>
    <row r="34" ht="67.8" customHeight="1" spans="1:13">
      <c r="A34" s="8"/>
      <c r="B34" s="10"/>
      <c r="C34" s="10"/>
      <c r="D34" s="11"/>
      <c r="E34" s="10"/>
      <c r="F34" s="10" t="s">
        <v>433</v>
      </c>
      <c r="G34" s="10" t="s">
        <v>451</v>
      </c>
      <c r="H34" s="10" t="s">
        <v>452</v>
      </c>
      <c r="I34" s="16" t="s">
        <v>446</v>
      </c>
      <c r="J34" s="16" t="s">
        <v>447</v>
      </c>
      <c r="K34" s="16" t="s">
        <v>431</v>
      </c>
      <c r="L34" s="16" t="s">
        <v>432</v>
      </c>
      <c r="M34" s="15"/>
    </row>
    <row r="35" ht="19.9" customHeight="1" spans="1:13">
      <c r="A35" s="8"/>
      <c r="B35" s="10"/>
      <c r="C35" s="10"/>
      <c r="D35" s="11"/>
      <c r="E35" s="10"/>
      <c r="F35" s="10" t="s">
        <v>433</v>
      </c>
      <c r="G35" s="10" t="s">
        <v>434</v>
      </c>
      <c r="H35" s="10" t="s">
        <v>445</v>
      </c>
      <c r="I35" s="16" t="s">
        <v>446</v>
      </c>
      <c r="J35" s="16" t="s">
        <v>447</v>
      </c>
      <c r="K35" s="16" t="s">
        <v>448</v>
      </c>
      <c r="L35" s="16" t="s">
        <v>449</v>
      </c>
      <c r="M35" s="15"/>
    </row>
    <row r="36" ht="81.4" customHeight="1" spans="1:13">
      <c r="A36" s="8"/>
      <c r="B36" s="10"/>
      <c r="C36" s="10"/>
      <c r="D36" s="11"/>
      <c r="E36" s="10"/>
      <c r="F36" s="10" t="s">
        <v>426</v>
      </c>
      <c r="G36" s="10" t="s">
        <v>453</v>
      </c>
      <c r="H36" s="10" t="s">
        <v>454</v>
      </c>
      <c r="I36" s="16" t="s">
        <v>446</v>
      </c>
      <c r="J36" s="16" t="s">
        <v>430</v>
      </c>
      <c r="K36" s="16" t="s">
        <v>431</v>
      </c>
      <c r="L36" s="16" t="s">
        <v>449</v>
      </c>
      <c r="M36" s="15"/>
    </row>
    <row r="37" ht="81.4" customHeight="1" spans="1:13">
      <c r="A37" s="8"/>
      <c r="B37" s="10" t="s">
        <v>462</v>
      </c>
      <c r="C37" s="10" t="s">
        <v>236</v>
      </c>
      <c r="D37" s="11" t="s">
        <v>463</v>
      </c>
      <c r="E37" s="10" t="s">
        <v>444</v>
      </c>
      <c r="F37" s="10" t="s">
        <v>426</v>
      </c>
      <c r="G37" s="10" t="s">
        <v>453</v>
      </c>
      <c r="H37" s="10" t="s">
        <v>454</v>
      </c>
      <c r="I37" s="16" t="s">
        <v>446</v>
      </c>
      <c r="J37" s="16" t="s">
        <v>430</v>
      </c>
      <c r="K37" s="16" t="s">
        <v>431</v>
      </c>
      <c r="L37" s="16" t="s">
        <v>449</v>
      </c>
      <c r="M37" s="15"/>
    </row>
    <row r="38" ht="19.9" customHeight="1" spans="1:13">
      <c r="A38" s="8"/>
      <c r="B38" s="10"/>
      <c r="C38" s="10"/>
      <c r="D38" s="11"/>
      <c r="E38" s="10"/>
      <c r="F38" s="10" t="s">
        <v>426</v>
      </c>
      <c r="G38" s="10" t="s">
        <v>427</v>
      </c>
      <c r="H38" s="10" t="s">
        <v>450</v>
      </c>
      <c r="I38" s="16" t="s">
        <v>429</v>
      </c>
      <c r="J38" s="16" t="s">
        <v>430</v>
      </c>
      <c r="K38" s="16" t="s">
        <v>431</v>
      </c>
      <c r="L38" s="16" t="s">
        <v>449</v>
      </c>
      <c r="M38" s="15"/>
    </row>
    <row r="39" ht="19.9" customHeight="1" spans="1:13">
      <c r="A39" s="8"/>
      <c r="B39" s="10"/>
      <c r="C39" s="10"/>
      <c r="D39" s="11"/>
      <c r="E39" s="10"/>
      <c r="F39" s="10" t="s">
        <v>433</v>
      </c>
      <c r="G39" s="10" t="s">
        <v>434</v>
      </c>
      <c r="H39" s="10" t="s">
        <v>445</v>
      </c>
      <c r="I39" s="16" t="s">
        <v>446</v>
      </c>
      <c r="J39" s="16" t="s">
        <v>447</v>
      </c>
      <c r="K39" s="16" t="s">
        <v>448</v>
      </c>
      <c r="L39" s="16" t="s">
        <v>449</v>
      </c>
      <c r="M39" s="15"/>
    </row>
    <row r="40" ht="67.8" customHeight="1" spans="1:13">
      <c r="A40" s="8"/>
      <c r="B40" s="10"/>
      <c r="C40" s="10"/>
      <c r="D40" s="11"/>
      <c r="E40" s="10"/>
      <c r="F40" s="10" t="s">
        <v>433</v>
      </c>
      <c r="G40" s="10" t="s">
        <v>451</v>
      </c>
      <c r="H40" s="10" t="s">
        <v>452</v>
      </c>
      <c r="I40" s="16" t="s">
        <v>446</v>
      </c>
      <c r="J40" s="16" t="s">
        <v>447</v>
      </c>
      <c r="K40" s="16" t="s">
        <v>431</v>
      </c>
      <c r="L40" s="16" t="s">
        <v>432</v>
      </c>
      <c r="M40" s="15"/>
    </row>
    <row r="41" ht="19.9" customHeight="1" spans="1:13">
      <c r="A41" s="8"/>
      <c r="B41" s="10" t="s">
        <v>464</v>
      </c>
      <c r="C41" s="10" t="s">
        <v>236</v>
      </c>
      <c r="D41" s="11" t="s">
        <v>207</v>
      </c>
      <c r="E41" s="10" t="s">
        <v>444</v>
      </c>
      <c r="F41" s="10" t="s">
        <v>433</v>
      </c>
      <c r="G41" s="10" t="s">
        <v>434</v>
      </c>
      <c r="H41" s="10" t="s">
        <v>445</v>
      </c>
      <c r="I41" s="16" t="s">
        <v>446</v>
      </c>
      <c r="J41" s="16" t="s">
        <v>447</v>
      </c>
      <c r="K41" s="16" t="s">
        <v>448</v>
      </c>
      <c r="L41" s="16" t="s">
        <v>449</v>
      </c>
      <c r="M41" s="15"/>
    </row>
    <row r="42" ht="67.8" customHeight="1" spans="1:13">
      <c r="A42" s="8"/>
      <c r="B42" s="10"/>
      <c r="C42" s="10"/>
      <c r="D42" s="11"/>
      <c r="E42" s="10"/>
      <c r="F42" s="10" t="s">
        <v>433</v>
      </c>
      <c r="G42" s="10" t="s">
        <v>451</v>
      </c>
      <c r="H42" s="10" t="s">
        <v>452</v>
      </c>
      <c r="I42" s="16" t="s">
        <v>446</v>
      </c>
      <c r="J42" s="16" t="s">
        <v>447</v>
      </c>
      <c r="K42" s="16" t="s">
        <v>431</v>
      </c>
      <c r="L42" s="16" t="s">
        <v>432</v>
      </c>
      <c r="M42" s="15"/>
    </row>
    <row r="43" ht="81.4" customHeight="1" spans="1:13">
      <c r="A43" s="8"/>
      <c r="B43" s="10"/>
      <c r="C43" s="10"/>
      <c r="D43" s="11"/>
      <c r="E43" s="10"/>
      <c r="F43" s="10" t="s">
        <v>426</v>
      </c>
      <c r="G43" s="10" t="s">
        <v>453</v>
      </c>
      <c r="H43" s="10" t="s">
        <v>454</v>
      </c>
      <c r="I43" s="16" t="s">
        <v>446</v>
      </c>
      <c r="J43" s="16" t="s">
        <v>430</v>
      </c>
      <c r="K43" s="16" t="s">
        <v>431</v>
      </c>
      <c r="L43" s="16" t="s">
        <v>449</v>
      </c>
      <c r="M43" s="15"/>
    </row>
    <row r="44" ht="19.9" customHeight="1" spans="1:13">
      <c r="A44" s="8"/>
      <c r="B44" s="10"/>
      <c r="C44" s="10"/>
      <c r="D44" s="11"/>
      <c r="E44" s="10"/>
      <c r="F44" s="10" t="s">
        <v>426</v>
      </c>
      <c r="G44" s="10" t="s">
        <v>427</v>
      </c>
      <c r="H44" s="10" t="s">
        <v>450</v>
      </c>
      <c r="I44" s="16" t="s">
        <v>429</v>
      </c>
      <c r="J44" s="16" t="s">
        <v>430</v>
      </c>
      <c r="K44" s="16" t="s">
        <v>431</v>
      </c>
      <c r="L44" s="16" t="s">
        <v>449</v>
      </c>
      <c r="M44" s="15"/>
    </row>
    <row r="45" ht="33.9" customHeight="1" spans="1:13">
      <c r="A45" s="8"/>
      <c r="B45" s="10" t="s">
        <v>465</v>
      </c>
      <c r="C45" s="10" t="s">
        <v>236</v>
      </c>
      <c r="D45" s="11" t="s">
        <v>466</v>
      </c>
      <c r="E45" s="10" t="s">
        <v>425</v>
      </c>
      <c r="F45" s="10" t="s">
        <v>433</v>
      </c>
      <c r="G45" s="10" t="s">
        <v>434</v>
      </c>
      <c r="H45" s="10" t="s">
        <v>435</v>
      </c>
      <c r="I45" s="16" t="s">
        <v>429</v>
      </c>
      <c r="J45" s="16" t="s">
        <v>430</v>
      </c>
      <c r="K45" s="16" t="s">
        <v>431</v>
      </c>
      <c r="L45" s="16" t="s">
        <v>436</v>
      </c>
      <c r="M45" s="15"/>
    </row>
    <row r="46" ht="33.9" customHeight="1" spans="1:13">
      <c r="A46" s="8"/>
      <c r="B46" s="10"/>
      <c r="C46" s="10"/>
      <c r="D46" s="11"/>
      <c r="E46" s="10"/>
      <c r="F46" s="10" t="s">
        <v>426</v>
      </c>
      <c r="G46" s="10" t="s">
        <v>427</v>
      </c>
      <c r="H46" s="10" t="s">
        <v>428</v>
      </c>
      <c r="I46" s="16" t="s">
        <v>429</v>
      </c>
      <c r="J46" s="16" t="s">
        <v>430</v>
      </c>
      <c r="K46" s="16" t="s">
        <v>431</v>
      </c>
      <c r="L46" s="16" t="s">
        <v>432</v>
      </c>
      <c r="M46" s="15"/>
    </row>
    <row r="47" ht="33.9" customHeight="1" spans="1:13">
      <c r="A47" s="8"/>
      <c r="B47" s="10" t="s">
        <v>467</v>
      </c>
      <c r="C47" s="10" t="s">
        <v>236</v>
      </c>
      <c r="D47" s="11" t="s">
        <v>468</v>
      </c>
      <c r="E47" s="10" t="s">
        <v>425</v>
      </c>
      <c r="F47" s="10" t="s">
        <v>426</v>
      </c>
      <c r="G47" s="10" t="s">
        <v>427</v>
      </c>
      <c r="H47" s="10" t="s">
        <v>428</v>
      </c>
      <c r="I47" s="16" t="s">
        <v>429</v>
      </c>
      <c r="J47" s="16" t="s">
        <v>430</v>
      </c>
      <c r="K47" s="16" t="s">
        <v>431</v>
      </c>
      <c r="L47" s="16" t="s">
        <v>432</v>
      </c>
      <c r="M47" s="15"/>
    </row>
    <row r="48" ht="33.9" customHeight="1" spans="1:13">
      <c r="A48" s="8"/>
      <c r="B48" s="10"/>
      <c r="C48" s="10"/>
      <c r="D48" s="11"/>
      <c r="E48" s="10"/>
      <c r="F48" s="10" t="s">
        <v>433</v>
      </c>
      <c r="G48" s="10" t="s">
        <v>434</v>
      </c>
      <c r="H48" s="10" t="s">
        <v>435</v>
      </c>
      <c r="I48" s="16" t="s">
        <v>429</v>
      </c>
      <c r="J48" s="16" t="s">
        <v>430</v>
      </c>
      <c r="K48" s="16" t="s">
        <v>431</v>
      </c>
      <c r="L48" s="16" t="s">
        <v>436</v>
      </c>
      <c r="M48" s="15"/>
    </row>
    <row r="49" ht="33.9" customHeight="1" spans="1:13">
      <c r="A49" s="8"/>
      <c r="B49" s="10" t="s">
        <v>469</v>
      </c>
      <c r="C49" s="10" t="s">
        <v>236</v>
      </c>
      <c r="D49" s="11" t="s">
        <v>470</v>
      </c>
      <c r="E49" s="10" t="s">
        <v>425</v>
      </c>
      <c r="F49" s="10" t="s">
        <v>433</v>
      </c>
      <c r="G49" s="10" t="s">
        <v>434</v>
      </c>
      <c r="H49" s="10" t="s">
        <v>435</v>
      </c>
      <c r="I49" s="16" t="s">
        <v>429</v>
      </c>
      <c r="J49" s="16" t="s">
        <v>430</v>
      </c>
      <c r="K49" s="16" t="s">
        <v>431</v>
      </c>
      <c r="L49" s="16" t="s">
        <v>436</v>
      </c>
      <c r="M49" s="15"/>
    </row>
    <row r="50" ht="33.9" customHeight="1" spans="1:13">
      <c r="A50" s="8"/>
      <c r="B50" s="10"/>
      <c r="C50" s="10"/>
      <c r="D50" s="11"/>
      <c r="E50" s="10"/>
      <c r="F50" s="10" t="s">
        <v>426</v>
      </c>
      <c r="G50" s="10" t="s">
        <v>427</v>
      </c>
      <c r="H50" s="10" t="s">
        <v>428</v>
      </c>
      <c r="I50" s="16" t="s">
        <v>429</v>
      </c>
      <c r="J50" s="16" t="s">
        <v>430</v>
      </c>
      <c r="K50" s="16" t="s">
        <v>431</v>
      </c>
      <c r="L50" s="16" t="s">
        <v>432</v>
      </c>
      <c r="M50" s="15"/>
    </row>
    <row r="51" ht="67.8" customHeight="1" spans="1:13">
      <c r="A51" s="8"/>
      <c r="B51" s="10" t="s">
        <v>471</v>
      </c>
      <c r="C51" s="10" t="s">
        <v>236</v>
      </c>
      <c r="D51" s="11" t="s">
        <v>204</v>
      </c>
      <c r="E51" s="10" t="s">
        <v>444</v>
      </c>
      <c r="F51" s="10" t="s">
        <v>433</v>
      </c>
      <c r="G51" s="10" t="s">
        <v>451</v>
      </c>
      <c r="H51" s="10" t="s">
        <v>452</v>
      </c>
      <c r="I51" s="16" t="s">
        <v>446</v>
      </c>
      <c r="J51" s="16" t="s">
        <v>447</v>
      </c>
      <c r="K51" s="16" t="s">
        <v>431</v>
      </c>
      <c r="L51" s="16" t="s">
        <v>432</v>
      </c>
      <c r="M51" s="15"/>
    </row>
    <row r="52" ht="81.4" customHeight="1" spans="1:13">
      <c r="A52" s="8"/>
      <c r="B52" s="10"/>
      <c r="C52" s="10"/>
      <c r="D52" s="11"/>
      <c r="E52" s="10"/>
      <c r="F52" s="10" t="s">
        <v>426</v>
      </c>
      <c r="G52" s="10" t="s">
        <v>453</v>
      </c>
      <c r="H52" s="10" t="s">
        <v>454</v>
      </c>
      <c r="I52" s="16" t="s">
        <v>446</v>
      </c>
      <c r="J52" s="16" t="s">
        <v>430</v>
      </c>
      <c r="K52" s="16" t="s">
        <v>431</v>
      </c>
      <c r="L52" s="16" t="s">
        <v>449</v>
      </c>
      <c r="M52" s="15"/>
    </row>
    <row r="53" ht="19.9" customHeight="1" spans="1:13">
      <c r="A53" s="8"/>
      <c r="B53" s="10"/>
      <c r="C53" s="10"/>
      <c r="D53" s="11"/>
      <c r="E53" s="10"/>
      <c r="F53" s="10" t="s">
        <v>426</v>
      </c>
      <c r="G53" s="10" t="s">
        <v>427</v>
      </c>
      <c r="H53" s="10" t="s">
        <v>450</v>
      </c>
      <c r="I53" s="16" t="s">
        <v>429</v>
      </c>
      <c r="J53" s="16" t="s">
        <v>430</v>
      </c>
      <c r="K53" s="16" t="s">
        <v>431</v>
      </c>
      <c r="L53" s="16" t="s">
        <v>449</v>
      </c>
      <c r="M53" s="15"/>
    </row>
    <row r="54" ht="19.9" customHeight="1" spans="1:13">
      <c r="A54" s="8"/>
      <c r="B54" s="10"/>
      <c r="C54" s="10"/>
      <c r="D54" s="11"/>
      <c r="E54" s="10"/>
      <c r="F54" s="10" t="s">
        <v>433</v>
      </c>
      <c r="G54" s="10" t="s">
        <v>434</v>
      </c>
      <c r="H54" s="10" t="s">
        <v>445</v>
      </c>
      <c r="I54" s="16" t="s">
        <v>446</v>
      </c>
      <c r="J54" s="16" t="s">
        <v>447</v>
      </c>
      <c r="K54" s="16" t="s">
        <v>448</v>
      </c>
      <c r="L54" s="16" t="s">
        <v>449</v>
      </c>
      <c r="M54" s="15"/>
    </row>
    <row r="55" ht="33.9" customHeight="1" spans="1:13">
      <c r="A55" s="8"/>
      <c r="B55" s="10" t="s">
        <v>472</v>
      </c>
      <c r="C55" s="10" t="s">
        <v>236</v>
      </c>
      <c r="D55" s="11" t="s">
        <v>473</v>
      </c>
      <c r="E55" s="10" t="s">
        <v>425</v>
      </c>
      <c r="F55" s="10" t="s">
        <v>433</v>
      </c>
      <c r="G55" s="10" t="s">
        <v>434</v>
      </c>
      <c r="H55" s="10" t="s">
        <v>435</v>
      </c>
      <c r="I55" s="16" t="s">
        <v>429</v>
      </c>
      <c r="J55" s="16" t="s">
        <v>430</v>
      </c>
      <c r="K55" s="16" t="s">
        <v>431</v>
      </c>
      <c r="L55" s="16" t="s">
        <v>436</v>
      </c>
      <c r="M55" s="15"/>
    </row>
    <row r="56" ht="33.9" customHeight="1" spans="1:13">
      <c r="A56" s="8"/>
      <c r="B56" s="10"/>
      <c r="C56" s="10"/>
      <c r="D56" s="11"/>
      <c r="E56" s="10"/>
      <c r="F56" s="10" t="s">
        <v>426</v>
      </c>
      <c r="G56" s="10" t="s">
        <v>427</v>
      </c>
      <c r="H56" s="10" t="s">
        <v>428</v>
      </c>
      <c r="I56" s="16" t="s">
        <v>429</v>
      </c>
      <c r="J56" s="16" t="s">
        <v>430</v>
      </c>
      <c r="K56" s="16" t="s">
        <v>431</v>
      </c>
      <c r="L56" s="16" t="s">
        <v>432</v>
      </c>
      <c r="M56" s="15"/>
    </row>
    <row r="57" ht="33.9" customHeight="1" spans="1:13">
      <c r="A57" s="8"/>
      <c r="B57" s="10" t="s">
        <v>474</v>
      </c>
      <c r="C57" s="10" t="s">
        <v>236</v>
      </c>
      <c r="D57" s="11" t="s">
        <v>475</v>
      </c>
      <c r="E57" s="10" t="s">
        <v>425</v>
      </c>
      <c r="F57" s="10" t="s">
        <v>433</v>
      </c>
      <c r="G57" s="10" t="s">
        <v>434</v>
      </c>
      <c r="H57" s="10" t="s">
        <v>435</v>
      </c>
      <c r="I57" s="16" t="s">
        <v>429</v>
      </c>
      <c r="J57" s="16" t="s">
        <v>430</v>
      </c>
      <c r="K57" s="16" t="s">
        <v>431</v>
      </c>
      <c r="L57" s="16" t="s">
        <v>436</v>
      </c>
      <c r="M57" s="15"/>
    </row>
    <row r="58" ht="33.9" customHeight="1" spans="1:13">
      <c r="A58" s="8"/>
      <c r="B58" s="10"/>
      <c r="C58" s="10"/>
      <c r="D58" s="11"/>
      <c r="E58" s="10"/>
      <c r="F58" s="10" t="s">
        <v>426</v>
      </c>
      <c r="G58" s="10" t="s">
        <v>427</v>
      </c>
      <c r="H58" s="10" t="s">
        <v>428</v>
      </c>
      <c r="I58" s="16" t="s">
        <v>429</v>
      </c>
      <c r="J58" s="16" t="s">
        <v>430</v>
      </c>
      <c r="K58" s="16" t="s">
        <v>431</v>
      </c>
      <c r="L58" s="16" t="s">
        <v>432</v>
      </c>
      <c r="M58" s="15"/>
    </row>
    <row r="59" ht="33.9" customHeight="1" spans="1:13">
      <c r="A59" s="8"/>
      <c r="B59" s="10" t="s">
        <v>476</v>
      </c>
      <c r="C59" s="10" t="s">
        <v>236</v>
      </c>
      <c r="D59" s="11" t="s">
        <v>126</v>
      </c>
      <c r="E59" s="10" t="s">
        <v>425</v>
      </c>
      <c r="F59" s="10" t="s">
        <v>433</v>
      </c>
      <c r="G59" s="10" t="s">
        <v>434</v>
      </c>
      <c r="H59" s="10" t="s">
        <v>435</v>
      </c>
      <c r="I59" s="16" t="s">
        <v>429</v>
      </c>
      <c r="J59" s="16" t="s">
        <v>430</v>
      </c>
      <c r="K59" s="16" t="s">
        <v>431</v>
      </c>
      <c r="L59" s="16" t="s">
        <v>436</v>
      </c>
      <c r="M59" s="15"/>
    </row>
    <row r="60" ht="33.9" customHeight="1" spans="1:13">
      <c r="A60" s="8"/>
      <c r="B60" s="10"/>
      <c r="C60" s="10"/>
      <c r="D60" s="11"/>
      <c r="E60" s="10"/>
      <c r="F60" s="10" t="s">
        <v>426</v>
      </c>
      <c r="G60" s="10" t="s">
        <v>427</v>
      </c>
      <c r="H60" s="10" t="s">
        <v>428</v>
      </c>
      <c r="I60" s="16" t="s">
        <v>429</v>
      </c>
      <c r="J60" s="16" t="s">
        <v>430</v>
      </c>
      <c r="K60" s="16" t="s">
        <v>431</v>
      </c>
      <c r="L60" s="16" t="s">
        <v>432</v>
      </c>
      <c r="M60" s="15"/>
    </row>
    <row r="61" ht="33.9" customHeight="1" spans="1:13">
      <c r="A61" s="8"/>
      <c r="B61" s="10" t="s">
        <v>477</v>
      </c>
      <c r="C61" s="10" t="s">
        <v>236</v>
      </c>
      <c r="D61" s="11" t="s">
        <v>478</v>
      </c>
      <c r="E61" s="10" t="s">
        <v>425</v>
      </c>
      <c r="F61" s="10" t="s">
        <v>426</v>
      </c>
      <c r="G61" s="10" t="s">
        <v>427</v>
      </c>
      <c r="H61" s="10" t="s">
        <v>428</v>
      </c>
      <c r="I61" s="16" t="s">
        <v>429</v>
      </c>
      <c r="J61" s="16" t="s">
        <v>430</v>
      </c>
      <c r="K61" s="16" t="s">
        <v>431</v>
      </c>
      <c r="L61" s="16" t="s">
        <v>432</v>
      </c>
      <c r="M61" s="15"/>
    </row>
    <row r="62" ht="33.9" customHeight="1" spans="1:13">
      <c r="A62" s="8"/>
      <c r="B62" s="10"/>
      <c r="C62" s="10"/>
      <c r="D62" s="11"/>
      <c r="E62" s="10"/>
      <c r="F62" s="10" t="s">
        <v>433</v>
      </c>
      <c r="G62" s="10" t="s">
        <v>434</v>
      </c>
      <c r="H62" s="10" t="s">
        <v>435</v>
      </c>
      <c r="I62" s="16" t="s">
        <v>429</v>
      </c>
      <c r="J62" s="16" t="s">
        <v>430</v>
      </c>
      <c r="K62" s="16" t="s">
        <v>431</v>
      </c>
      <c r="L62" s="16" t="s">
        <v>436</v>
      </c>
      <c r="M62" s="15"/>
    </row>
    <row r="63" ht="33.9" customHeight="1" spans="1:13">
      <c r="A63" s="8"/>
      <c r="B63" s="10" t="s">
        <v>479</v>
      </c>
      <c r="C63" s="10" t="s">
        <v>236</v>
      </c>
      <c r="D63" s="11" t="s">
        <v>480</v>
      </c>
      <c r="E63" s="10" t="s">
        <v>425</v>
      </c>
      <c r="F63" s="10" t="s">
        <v>433</v>
      </c>
      <c r="G63" s="10" t="s">
        <v>434</v>
      </c>
      <c r="H63" s="10" t="s">
        <v>435</v>
      </c>
      <c r="I63" s="16" t="s">
        <v>429</v>
      </c>
      <c r="J63" s="16" t="s">
        <v>430</v>
      </c>
      <c r="K63" s="16" t="s">
        <v>431</v>
      </c>
      <c r="L63" s="16" t="s">
        <v>436</v>
      </c>
      <c r="M63" s="15"/>
    </row>
    <row r="64" ht="33.9" customHeight="1" spans="1:13">
      <c r="A64" s="8"/>
      <c r="B64" s="10"/>
      <c r="C64" s="10"/>
      <c r="D64" s="11"/>
      <c r="E64" s="10"/>
      <c r="F64" s="10" t="s">
        <v>426</v>
      </c>
      <c r="G64" s="10" t="s">
        <v>427</v>
      </c>
      <c r="H64" s="10" t="s">
        <v>428</v>
      </c>
      <c r="I64" s="16" t="s">
        <v>429</v>
      </c>
      <c r="J64" s="16" t="s">
        <v>430</v>
      </c>
      <c r="K64" s="16" t="s">
        <v>431</v>
      </c>
      <c r="L64" s="16" t="s">
        <v>432</v>
      </c>
      <c r="M64" s="15"/>
    </row>
    <row r="65" ht="19.9" customHeight="1" spans="1:13">
      <c r="A65" s="8"/>
      <c r="B65" s="10" t="s">
        <v>481</v>
      </c>
      <c r="C65" s="10" t="s">
        <v>236</v>
      </c>
      <c r="D65" s="11" t="s">
        <v>338</v>
      </c>
      <c r="E65" s="10" t="s">
        <v>482</v>
      </c>
      <c r="F65" s="10" t="s">
        <v>426</v>
      </c>
      <c r="G65" s="10" t="s">
        <v>427</v>
      </c>
      <c r="H65" s="10" t="s">
        <v>483</v>
      </c>
      <c r="I65" s="16" t="s">
        <v>484</v>
      </c>
      <c r="J65" s="16" t="s">
        <v>485</v>
      </c>
      <c r="K65" s="16" t="s">
        <v>431</v>
      </c>
      <c r="L65" s="16" t="s">
        <v>449</v>
      </c>
      <c r="M65" s="15"/>
    </row>
    <row r="66" ht="19.9" customHeight="1" spans="1:13">
      <c r="A66" s="8"/>
      <c r="B66" s="10"/>
      <c r="C66" s="10"/>
      <c r="D66" s="11"/>
      <c r="E66" s="10"/>
      <c r="F66" s="10" t="s">
        <v>433</v>
      </c>
      <c r="G66" s="10" t="s">
        <v>486</v>
      </c>
      <c r="H66" s="10" t="s">
        <v>487</v>
      </c>
      <c r="I66" s="16" t="s">
        <v>429</v>
      </c>
      <c r="J66" s="16" t="s">
        <v>488</v>
      </c>
      <c r="K66" s="16" t="s">
        <v>489</v>
      </c>
      <c r="L66" s="16" t="s">
        <v>449</v>
      </c>
      <c r="M66" s="15"/>
    </row>
    <row r="67" ht="27.1" customHeight="1" spans="1:13">
      <c r="A67" s="8"/>
      <c r="B67" s="10"/>
      <c r="C67" s="10"/>
      <c r="D67" s="11"/>
      <c r="E67" s="10"/>
      <c r="F67" s="10" t="s">
        <v>433</v>
      </c>
      <c r="G67" s="10" t="s">
        <v>434</v>
      </c>
      <c r="H67" s="10" t="s">
        <v>490</v>
      </c>
      <c r="I67" s="16" t="s">
        <v>484</v>
      </c>
      <c r="J67" s="16" t="s">
        <v>491</v>
      </c>
      <c r="K67" s="16" t="s">
        <v>492</v>
      </c>
      <c r="L67" s="16" t="s">
        <v>449</v>
      </c>
      <c r="M67" s="15"/>
    </row>
    <row r="68" ht="19.9" customHeight="1" spans="1:13">
      <c r="A68" s="8"/>
      <c r="B68" s="10"/>
      <c r="C68" s="10"/>
      <c r="D68" s="11"/>
      <c r="E68" s="10"/>
      <c r="F68" s="10" t="s">
        <v>493</v>
      </c>
      <c r="G68" s="10" t="s">
        <v>493</v>
      </c>
      <c r="H68" s="10" t="s">
        <v>494</v>
      </c>
      <c r="I68" s="16" t="s">
        <v>484</v>
      </c>
      <c r="J68" s="16" t="s">
        <v>495</v>
      </c>
      <c r="K68" s="16" t="s">
        <v>431</v>
      </c>
      <c r="L68" s="16" t="s">
        <v>447</v>
      </c>
      <c r="M68" s="15"/>
    </row>
    <row r="69" ht="27.1" customHeight="1" spans="1:13">
      <c r="A69" s="8"/>
      <c r="B69" s="10"/>
      <c r="C69" s="10"/>
      <c r="D69" s="11"/>
      <c r="E69" s="10"/>
      <c r="F69" s="10" t="s">
        <v>433</v>
      </c>
      <c r="G69" s="10" t="s">
        <v>451</v>
      </c>
      <c r="H69" s="10" t="s">
        <v>496</v>
      </c>
      <c r="I69" s="16" t="s">
        <v>484</v>
      </c>
      <c r="J69" s="16" t="s">
        <v>497</v>
      </c>
      <c r="K69" s="16" t="s">
        <v>448</v>
      </c>
      <c r="L69" s="16" t="s">
        <v>449</v>
      </c>
      <c r="M69" s="15"/>
    </row>
    <row r="70" ht="19.9" customHeight="1" spans="1:13">
      <c r="A70" s="8"/>
      <c r="B70" s="10"/>
      <c r="C70" s="10"/>
      <c r="D70" s="11"/>
      <c r="E70" s="10"/>
      <c r="F70" s="10" t="s">
        <v>493</v>
      </c>
      <c r="G70" s="10" t="s">
        <v>493</v>
      </c>
      <c r="H70" s="10" t="s">
        <v>498</v>
      </c>
      <c r="I70" s="16" t="s">
        <v>484</v>
      </c>
      <c r="J70" s="16" t="s">
        <v>495</v>
      </c>
      <c r="K70" s="16" t="s">
        <v>431</v>
      </c>
      <c r="L70" s="16" t="s">
        <v>447</v>
      </c>
      <c r="M70" s="15"/>
    </row>
    <row r="71" ht="19.9" customHeight="1" spans="1:13">
      <c r="A71" s="8"/>
      <c r="B71" s="10" t="s">
        <v>499</v>
      </c>
      <c r="C71" s="10" t="s">
        <v>236</v>
      </c>
      <c r="D71" s="11" t="s">
        <v>100</v>
      </c>
      <c r="E71" s="10" t="s">
        <v>500</v>
      </c>
      <c r="F71" s="10" t="s">
        <v>501</v>
      </c>
      <c r="G71" s="10" t="s">
        <v>502</v>
      </c>
      <c r="H71" s="10" t="s">
        <v>503</v>
      </c>
      <c r="I71" s="16" t="s">
        <v>504</v>
      </c>
      <c r="J71" s="16" t="s">
        <v>430</v>
      </c>
      <c r="K71" s="16" t="s">
        <v>489</v>
      </c>
      <c r="L71" s="16" t="s">
        <v>505</v>
      </c>
      <c r="M71" s="15"/>
    </row>
    <row r="72" ht="27.1" customHeight="1" spans="1:13">
      <c r="A72" s="8"/>
      <c r="B72" s="10"/>
      <c r="C72" s="10"/>
      <c r="D72" s="11"/>
      <c r="E72" s="10"/>
      <c r="F72" s="10" t="s">
        <v>433</v>
      </c>
      <c r="G72" s="10" t="s">
        <v>486</v>
      </c>
      <c r="H72" s="10" t="s">
        <v>506</v>
      </c>
      <c r="I72" s="16" t="s">
        <v>504</v>
      </c>
      <c r="J72" s="16" t="s">
        <v>507</v>
      </c>
      <c r="K72" s="16" t="s">
        <v>489</v>
      </c>
      <c r="L72" s="16" t="s">
        <v>505</v>
      </c>
      <c r="M72" s="15"/>
    </row>
    <row r="73" ht="19.9" customHeight="1" spans="1:13">
      <c r="A73" s="8"/>
      <c r="B73" s="10"/>
      <c r="C73" s="10"/>
      <c r="D73" s="11"/>
      <c r="E73" s="10"/>
      <c r="F73" s="10" t="s">
        <v>493</v>
      </c>
      <c r="G73" s="10" t="s">
        <v>493</v>
      </c>
      <c r="H73" s="10" t="s">
        <v>508</v>
      </c>
      <c r="I73" s="16" t="s">
        <v>429</v>
      </c>
      <c r="J73" s="16" t="s">
        <v>430</v>
      </c>
      <c r="K73" s="16" t="s">
        <v>431</v>
      </c>
      <c r="L73" s="16" t="s">
        <v>447</v>
      </c>
      <c r="M73" s="15"/>
    </row>
    <row r="74" ht="19.9" customHeight="1" spans="1:13">
      <c r="A74" s="8"/>
      <c r="B74" s="10"/>
      <c r="C74" s="10"/>
      <c r="D74" s="11"/>
      <c r="E74" s="10"/>
      <c r="F74" s="10" t="s">
        <v>433</v>
      </c>
      <c r="G74" s="10" t="s">
        <v>434</v>
      </c>
      <c r="H74" s="10" t="s">
        <v>509</v>
      </c>
      <c r="I74" s="16" t="s">
        <v>446</v>
      </c>
      <c r="J74" s="16" t="s">
        <v>510</v>
      </c>
      <c r="K74" s="16" t="s">
        <v>492</v>
      </c>
      <c r="L74" s="16" t="s">
        <v>449</v>
      </c>
      <c r="M74" s="15"/>
    </row>
    <row r="75" ht="27.1" customHeight="1" spans="1:13">
      <c r="A75" s="8"/>
      <c r="B75" s="10"/>
      <c r="C75" s="10"/>
      <c r="D75" s="11"/>
      <c r="E75" s="10"/>
      <c r="F75" s="10" t="s">
        <v>433</v>
      </c>
      <c r="G75" s="10" t="s">
        <v>451</v>
      </c>
      <c r="H75" s="10" t="s">
        <v>511</v>
      </c>
      <c r="I75" s="16" t="s">
        <v>429</v>
      </c>
      <c r="J75" s="16" t="s">
        <v>430</v>
      </c>
      <c r="K75" s="16" t="s">
        <v>431</v>
      </c>
      <c r="L75" s="16" t="s">
        <v>449</v>
      </c>
      <c r="M75" s="15"/>
    </row>
    <row r="76" ht="27.1" customHeight="1" spans="1:13">
      <c r="A76" s="8"/>
      <c r="B76" s="10"/>
      <c r="C76" s="10"/>
      <c r="D76" s="11"/>
      <c r="E76" s="10"/>
      <c r="F76" s="10" t="s">
        <v>426</v>
      </c>
      <c r="G76" s="10" t="s">
        <v>512</v>
      </c>
      <c r="H76" s="10" t="s">
        <v>513</v>
      </c>
      <c r="I76" s="16" t="s">
        <v>484</v>
      </c>
      <c r="J76" s="16" t="s">
        <v>430</v>
      </c>
      <c r="K76" s="16" t="s">
        <v>431</v>
      </c>
      <c r="L76" s="16" t="s">
        <v>505</v>
      </c>
      <c r="M76" s="15"/>
    </row>
    <row r="77" ht="27.1" customHeight="1" spans="1:13">
      <c r="A77" s="8"/>
      <c r="B77" s="10"/>
      <c r="C77" s="10"/>
      <c r="D77" s="11"/>
      <c r="E77" s="10"/>
      <c r="F77" s="10" t="s">
        <v>426</v>
      </c>
      <c r="G77" s="10" t="s">
        <v>427</v>
      </c>
      <c r="H77" s="10" t="s">
        <v>514</v>
      </c>
      <c r="I77" s="16" t="s">
        <v>504</v>
      </c>
      <c r="J77" s="16" t="s">
        <v>515</v>
      </c>
      <c r="K77" s="16" t="s">
        <v>489</v>
      </c>
      <c r="L77" s="16" t="s">
        <v>505</v>
      </c>
      <c r="M77" s="15"/>
    </row>
    <row r="78" ht="19.9" customHeight="1" spans="1:13">
      <c r="A78" s="8"/>
      <c r="B78" s="10"/>
      <c r="C78" s="10"/>
      <c r="D78" s="11"/>
      <c r="E78" s="10"/>
      <c r="F78" s="10" t="s">
        <v>493</v>
      </c>
      <c r="G78" s="10" t="s">
        <v>493</v>
      </c>
      <c r="H78" s="10" t="s">
        <v>516</v>
      </c>
      <c r="I78" s="16" t="s">
        <v>429</v>
      </c>
      <c r="J78" s="16" t="s">
        <v>430</v>
      </c>
      <c r="K78" s="16" t="s">
        <v>431</v>
      </c>
      <c r="L78" s="16" t="s">
        <v>447</v>
      </c>
      <c r="M78" s="15"/>
    </row>
    <row r="79" ht="19.9" customHeight="1" spans="1:13">
      <c r="A79" s="8"/>
      <c r="B79" s="10" t="s">
        <v>517</v>
      </c>
      <c r="C79" s="10" t="s">
        <v>236</v>
      </c>
      <c r="D79" s="11" t="s">
        <v>341</v>
      </c>
      <c r="E79" s="10" t="s">
        <v>518</v>
      </c>
      <c r="F79" s="10" t="s">
        <v>493</v>
      </c>
      <c r="G79" s="10" t="s">
        <v>493</v>
      </c>
      <c r="H79" s="10" t="s">
        <v>519</v>
      </c>
      <c r="I79" s="16" t="s">
        <v>484</v>
      </c>
      <c r="J79" s="16" t="s">
        <v>485</v>
      </c>
      <c r="K79" s="16" t="s">
        <v>431</v>
      </c>
      <c r="L79" s="16" t="s">
        <v>505</v>
      </c>
      <c r="M79" s="15"/>
    </row>
    <row r="80" ht="19.9" customHeight="1" spans="1:13">
      <c r="A80" s="8"/>
      <c r="B80" s="10"/>
      <c r="C80" s="10"/>
      <c r="D80" s="11"/>
      <c r="E80" s="10"/>
      <c r="F80" s="10" t="s">
        <v>433</v>
      </c>
      <c r="G80" s="10" t="s">
        <v>486</v>
      </c>
      <c r="H80" s="10" t="s">
        <v>520</v>
      </c>
      <c r="I80" s="16" t="s">
        <v>429</v>
      </c>
      <c r="J80" s="16" t="s">
        <v>488</v>
      </c>
      <c r="K80" s="16" t="s">
        <v>489</v>
      </c>
      <c r="L80" s="16" t="s">
        <v>449</v>
      </c>
      <c r="M80" s="15"/>
    </row>
    <row r="81" ht="27.1" customHeight="1" spans="1:13">
      <c r="A81" s="8"/>
      <c r="B81" s="10"/>
      <c r="C81" s="10"/>
      <c r="D81" s="11"/>
      <c r="E81" s="10"/>
      <c r="F81" s="10" t="s">
        <v>426</v>
      </c>
      <c r="G81" s="10" t="s">
        <v>427</v>
      </c>
      <c r="H81" s="10" t="s">
        <v>521</v>
      </c>
      <c r="I81" s="16" t="s">
        <v>484</v>
      </c>
      <c r="J81" s="16" t="s">
        <v>485</v>
      </c>
      <c r="K81" s="16" t="s">
        <v>431</v>
      </c>
      <c r="L81" s="16" t="s">
        <v>449</v>
      </c>
      <c r="M81" s="15"/>
    </row>
    <row r="82" ht="27.1" customHeight="1" spans="1:13">
      <c r="A82" s="8"/>
      <c r="B82" s="10"/>
      <c r="C82" s="10"/>
      <c r="D82" s="11"/>
      <c r="E82" s="10"/>
      <c r="F82" s="10" t="s">
        <v>433</v>
      </c>
      <c r="G82" s="10" t="s">
        <v>451</v>
      </c>
      <c r="H82" s="10" t="s">
        <v>522</v>
      </c>
      <c r="I82" s="16" t="s">
        <v>484</v>
      </c>
      <c r="J82" s="16" t="s">
        <v>430</v>
      </c>
      <c r="K82" s="16" t="s">
        <v>431</v>
      </c>
      <c r="L82" s="16" t="s">
        <v>449</v>
      </c>
      <c r="M82" s="15"/>
    </row>
    <row r="83" ht="27.1" customHeight="1" spans="1:13">
      <c r="A83" s="8"/>
      <c r="B83" s="10"/>
      <c r="C83" s="10"/>
      <c r="D83" s="11"/>
      <c r="E83" s="10"/>
      <c r="F83" s="10" t="s">
        <v>433</v>
      </c>
      <c r="G83" s="10" t="s">
        <v>434</v>
      </c>
      <c r="H83" s="10" t="s">
        <v>523</v>
      </c>
      <c r="I83" s="16" t="s">
        <v>484</v>
      </c>
      <c r="J83" s="16" t="s">
        <v>524</v>
      </c>
      <c r="K83" s="16" t="s">
        <v>525</v>
      </c>
      <c r="L83" s="16" t="s">
        <v>449</v>
      </c>
      <c r="M83" s="15"/>
    </row>
    <row r="84" ht="27.1" customHeight="1" spans="1:13">
      <c r="A84" s="8"/>
      <c r="B84" s="10" t="s">
        <v>526</v>
      </c>
      <c r="C84" s="10" t="s">
        <v>236</v>
      </c>
      <c r="D84" s="11" t="s">
        <v>343</v>
      </c>
      <c r="E84" s="10" t="s">
        <v>527</v>
      </c>
      <c r="F84" s="10" t="s">
        <v>433</v>
      </c>
      <c r="G84" s="10" t="s">
        <v>451</v>
      </c>
      <c r="H84" s="10" t="s">
        <v>528</v>
      </c>
      <c r="I84" s="16" t="s">
        <v>504</v>
      </c>
      <c r="J84" s="16" t="s">
        <v>529</v>
      </c>
      <c r="K84" s="16" t="s">
        <v>489</v>
      </c>
      <c r="L84" s="16" t="s">
        <v>505</v>
      </c>
      <c r="M84" s="15"/>
    </row>
    <row r="85" ht="27.1" customHeight="1" spans="1:13">
      <c r="A85" s="8"/>
      <c r="B85" s="10"/>
      <c r="C85" s="10"/>
      <c r="D85" s="11"/>
      <c r="E85" s="10"/>
      <c r="F85" s="10" t="s">
        <v>426</v>
      </c>
      <c r="G85" s="10" t="s">
        <v>427</v>
      </c>
      <c r="H85" s="10" t="s">
        <v>530</v>
      </c>
      <c r="I85" s="16" t="s">
        <v>504</v>
      </c>
      <c r="J85" s="16" t="s">
        <v>529</v>
      </c>
      <c r="K85" s="16" t="s">
        <v>489</v>
      </c>
      <c r="L85" s="16" t="s">
        <v>505</v>
      </c>
      <c r="M85" s="15"/>
    </row>
    <row r="86" ht="27.1" customHeight="1" spans="1:13">
      <c r="A86" s="8"/>
      <c r="B86" s="10"/>
      <c r="C86" s="10"/>
      <c r="D86" s="11"/>
      <c r="E86" s="10"/>
      <c r="F86" s="10" t="s">
        <v>493</v>
      </c>
      <c r="G86" s="10" t="s">
        <v>493</v>
      </c>
      <c r="H86" s="10" t="s">
        <v>531</v>
      </c>
      <c r="I86" s="16" t="s">
        <v>484</v>
      </c>
      <c r="J86" s="16" t="s">
        <v>495</v>
      </c>
      <c r="K86" s="16" t="s">
        <v>431</v>
      </c>
      <c r="L86" s="16" t="s">
        <v>505</v>
      </c>
      <c r="M86" s="15"/>
    </row>
    <row r="87" ht="27.1" customHeight="1" spans="1:13">
      <c r="A87" s="8"/>
      <c r="B87" s="10"/>
      <c r="C87" s="10"/>
      <c r="D87" s="11"/>
      <c r="E87" s="10"/>
      <c r="F87" s="10" t="s">
        <v>426</v>
      </c>
      <c r="G87" s="10" t="s">
        <v>453</v>
      </c>
      <c r="H87" s="10" t="s">
        <v>532</v>
      </c>
      <c r="I87" s="16" t="s">
        <v>504</v>
      </c>
      <c r="J87" s="16" t="s">
        <v>529</v>
      </c>
      <c r="K87" s="16" t="s">
        <v>489</v>
      </c>
      <c r="L87" s="16" t="s">
        <v>505</v>
      </c>
      <c r="M87" s="15"/>
    </row>
    <row r="88" ht="27.1" customHeight="1" spans="1:13">
      <c r="A88" s="8"/>
      <c r="B88" s="10"/>
      <c r="C88" s="10"/>
      <c r="D88" s="11"/>
      <c r="E88" s="10"/>
      <c r="F88" s="10" t="s">
        <v>501</v>
      </c>
      <c r="G88" s="10" t="s">
        <v>533</v>
      </c>
      <c r="H88" s="10" t="s">
        <v>534</v>
      </c>
      <c r="I88" s="16" t="s">
        <v>429</v>
      </c>
      <c r="J88" s="16" t="s">
        <v>535</v>
      </c>
      <c r="K88" s="16" t="s">
        <v>536</v>
      </c>
      <c r="L88" s="16" t="s">
        <v>449</v>
      </c>
      <c r="M88" s="15"/>
    </row>
    <row r="89" ht="27.1" customHeight="1" spans="1:13">
      <c r="A89" s="8"/>
      <c r="B89" s="10"/>
      <c r="C89" s="10"/>
      <c r="D89" s="11"/>
      <c r="E89" s="10"/>
      <c r="F89" s="10" t="s">
        <v>433</v>
      </c>
      <c r="G89" s="10" t="s">
        <v>486</v>
      </c>
      <c r="H89" s="10" t="s">
        <v>537</v>
      </c>
      <c r="I89" s="16" t="s">
        <v>504</v>
      </c>
      <c r="J89" s="16" t="s">
        <v>529</v>
      </c>
      <c r="K89" s="16" t="s">
        <v>489</v>
      </c>
      <c r="L89" s="16" t="s">
        <v>505</v>
      </c>
      <c r="M89" s="15"/>
    </row>
    <row r="90" ht="19.9" customHeight="1" spans="1:13">
      <c r="A90" s="8"/>
      <c r="B90" s="10"/>
      <c r="C90" s="10"/>
      <c r="D90" s="11"/>
      <c r="E90" s="10"/>
      <c r="F90" s="10" t="s">
        <v>433</v>
      </c>
      <c r="G90" s="10" t="s">
        <v>434</v>
      </c>
      <c r="H90" s="10" t="s">
        <v>538</v>
      </c>
      <c r="I90" s="16" t="s">
        <v>484</v>
      </c>
      <c r="J90" s="16" t="s">
        <v>430</v>
      </c>
      <c r="K90" s="16" t="s">
        <v>492</v>
      </c>
      <c r="L90" s="16" t="s">
        <v>449</v>
      </c>
      <c r="M90" s="15"/>
    </row>
    <row r="91" ht="40.7" customHeight="1" spans="1:13">
      <c r="A91" s="8"/>
      <c r="B91" s="10" t="s">
        <v>539</v>
      </c>
      <c r="C91" s="10" t="s">
        <v>236</v>
      </c>
      <c r="D91" s="11" t="s">
        <v>94</v>
      </c>
      <c r="E91" s="10" t="s">
        <v>540</v>
      </c>
      <c r="F91" s="10" t="s">
        <v>426</v>
      </c>
      <c r="G91" s="10" t="s">
        <v>541</v>
      </c>
      <c r="H91" s="10" t="s">
        <v>542</v>
      </c>
      <c r="I91" s="16" t="s">
        <v>484</v>
      </c>
      <c r="J91" s="16" t="s">
        <v>485</v>
      </c>
      <c r="K91" s="16" t="s">
        <v>431</v>
      </c>
      <c r="L91" s="16" t="s">
        <v>505</v>
      </c>
      <c r="M91" s="15"/>
    </row>
    <row r="92" ht="40.7" customHeight="1" spans="1:13">
      <c r="A92" s="8"/>
      <c r="B92" s="10"/>
      <c r="C92" s="10"/>
      <c r="D92" s="11"/>
      <c r="E92" s="10"/>
      <c r="F92" s="10" t="s">
        <v>501</v>
      </c>
      <c r="G92" s="10" t="s">
        <v>533</v>
      </c>
      <c r="H92" s="10" t="s">
        <v>543</v>
      </c>
      <c r="I92" s="16" t="s">
        <v>429</v>
      </c>
      <c r="J92" s="16" t="s">
        <v>447</v>
      </c>
      <c r="K92" s="16" t="s">
        <v>492</v>
      </c>
      <c r="L92" s="16" t="s">
        <v>505</v>
      </c>
      <c r="M92" s="15"/>
    </row>
    <row r="93" ht="40.7" customHeight="1" spans="1:13">
      <c r="A93" s="8"/>
      <c r="B93" s="10"/>
      <c r="C93" s="10"/>
      <c r="D93" s="11"/>
      <c r="E93" s="10"/>
      <c r="F93" s="10" t="s">
        <v>426</v>
      </c>
      <c r="G93" s="10" t="s">
        <v>427</v>
      </c>
      <c r="H93" s="10" t="s">
        <v>544</v>
      </c>
      <c r="I93" s="16" t="s">
        <v>484</v>
      </c>
      <c r="J93" s="16" t="s">
        <v>430</v>
      </c>
      <c r="K93" s="16" t="s">
        <v>431</v>
      </c>
      <c r="L93" s="16" t="s">
        <v>505</v>
      </c>
      <c r="M93" s="15"/>
    </row>
    <row r="94" ht="19.9" customHeight="1" spans="1:13">
      <c r="A94" s="8"/>
      <c r="B94" s="10"/>
      <c r="C94" s="10"/>
      <c r="D94" s="11"/>
      <c r="E94" s="10"/>
      <c r="F94" s="10" t="s">
        <v>433</v>
      </c>
      <c r="G94" s="10" t="s">
        <v>486</v>
      </c>
      <c r="H94" s="10" t="s">
        <v>545</v>
      </c>
      <c r="I94" s="16" t="s">
        <v>429</v>
      </c>
      <c r="J94" s="16" t="s">
        <v>546</v>
      </c>
      <c r="K94" s="16" t="s">
        <v>489</v>
      </c>
      <c r="L94" s="16" t="s">
        <v>449</v>
      </c>
      <c r="M94" s="15"/>
    </row>
    <row r="95" ht="19.9" customHeight="1" spans="1:13">
      <c r="A95" s="8"/>
      <c r="B95" s="10"/>
      <c r="C95" s="10"/>
      <c r="D95" s="11"/>
      <c r="E95" s="10"/>
      <c r="F95" s="10" t="s">
        <v>426</v>
      </c>
      <c r="G95" s="10" t="s">
        <v>453</v>
      </c>
      <c r="H95" s="10" t="s">
        <v>547</v>
      </c>
      <c r="I95" s="16" t="s">
        <v>429</v>
      </c>
      <c r="J95" s="16" t="s">
        <v>548</v>
      </c>
      <c r="K95" s="16" t="s">
        <v>549</v>
      </c>
      <c r="L95" s="16" t="s">
        <v>505</v>
      </c>
      <c r="M95" s="15"/>
    </row>
    <row r="96" ht="19.9" customHeight="1" spans="1:13">
      <c r="A96" s="8"/>
      <c r="B96" s="10"/>
      <c r="C96" s="10"/>
      <c r="D96" s="11"/>
      <c r="E96" s="10"/>
      <c r="F96" s="10" t="s">
        <v>433</v>
      </c>
      <c r="G96" s="10" t="s">
        <v>434</v>
      </c>
      <c r="H96" s="10" t="s">
        <v>550</v>
      </c>
      <c r="I96" s="16" t="s">
        <v>429</v>
      </c>
      <c r="J96" s="16" t="s">
        <v>447</v>
      </c>
      <c r="K96" s="16" t="s">
        <v>492</v>
      </c>
      <c r="L96" s="16" t="s">
        <v>449</v>
      </c>
      <c r="M96" s="15"/>
    </row>
    <row r="97" ht="19.9" customHeight="1" spans="1:13">
      <c r="A97" s="8"/>
      <c r="B97" s="10"/>
      <c r="C97" s="10"/>
      <c r="D97" s="11"/>
      <c r="E97" s="10"/>
      <c r="F97" s="10" t="s">
        <v>493</v>
      </c>
      <c r="G97" s="10" t="s">
        <v>493</v>
      </c>
      <c r="H97" s="10" t="s">
        <v>494</v>
      </c>
      <c r="I97" s="16" t="s">
        <v>484</v>
      </c>
      <c r="J97" s="16" t="s">
        <v>485</v>
      </c>
      <c r="K97" s="16" t="s">
        <v>431</v>
      </c>
      <c r="L97" s="16" t="s">
        <v>505</v>
      </c>
      <c r="M97" s="15"/>
    </row>
    <row r="98" ht="27.1" customHeight="1" spans="1:13">
      <c r="A98" s="8"/>
      <c r="B98" s="10" t="s">
        <v>551</v>
      </c>
      <c r="C98" s="10" t="s">
        <v>236</v>
      </c>
      <c r="D98" s="11" t="s">
        <v>346</v>
      </c>
      <c r="E98" s="10" t="s">
        <v>552</v>
      </c>
      <c r="F98" s="10" t="s">
        <v>426</v>
      </c>
      <c r="G98" s="10" t="s">
        <v>512</v>
      </c>
      <c r="H98" s="10" t="s">
        <v>553</v>
      </c>
      <c r="I98" s="16" t="s">
        <v>484</v>
      </c>
      <c r="J98" s="16" t="s">
        <v>485</v>
      </c>
      <c r="K98" s="16" t="s">
        <v>431</v>
      </c>
      <c r="L98" s="16" t="s">
        <v>505</v>
      </c>
      <c r="M98" s="15"/>
    </row>
    <row r="99" ht="19.9" customHeight="1" spans="1:13">
      <c r="A99" s="8"/>
      <c r="B99" s="10"/>
      <c r="C99" s="10"/>
      <c r="D99" s="11"/>
      <c r="E99" s="10"/>
      <c r="F99" s="10" t="s">
        <v>426</v>
      </c>
      <c r="G99" s="10" t="s">
        <v>427</v>
      </c>
      <c r="H99" s="10" t="s">
        <v>554</v>
      </c>
      <c r="I99" s="16" t="s">
        <v>484</v>
      </c>
      <c r="J99" s="16" t="s">
        <v>485</v>
      </c>
      <c r="K99" s="16" t="s">
        <v>431</v>
      </c>
      <c r="L99" s="16" t="s">
        <v>505</v>
      </c>
      <c r="M99" s="15"/>
    </row>
    <row r="100" ht="27.1" customHeight="1" spans="1:13">
      <c r="A100" s="8"/>
      <c r="B100" s="10"/>
      <c r="C100" s="10"/>
      <c r="D100" s="11"/>
      <c r="E100" s="10"/>
      <c r="F100" s="10" t="s">
        <v>433</v>
      </c>
      <c r="G100" s="10" t="s">
        <v>434</v>
      </c>
      <c r="H100" s="10" t="s">
        <v>555</v>
      </c>
      <c r="I100" s="16" t="s">
        <v>484</v>
      </c>
      <c r="J100" s="16" t="s">
        <v>495</v>
      </c>
      <c r="K100" s="16" t="s">
        <v>556</v>
      </c>
      <c r="L100" s="16" t="s">
        <v>505</v>
      </c>
      <c r="M100" s="15"/>
    </row>
    <row r="101" ht="40.7" customHeight="1" spans="1:13">
      <c r="A101" s="8"/>
      <c r="B101" s="10"/>
      <c r="C101" s="10"/>
      <c r="D101" s="11"/>
      <c r="E101" s="10"/>
      <c r="F101" s="10" t="s">
        <v>433</v>
      </c>
      <c r="G101" s="10" t="s">
        <v>451</v>
      </c>
      <c r="H101" s="10" t="s">
        <v>557</v>
      </c>
      <c r="I101" s="16" t="s">
        <v>429</v>
      </c>
      <c r="J101" s="16" t="s">
        <v>558</v>
      </c>
      <c r="K101" s="16" t="s">
        <v>549</v>
      </c>
      <c r="L101" s="16" t="s">
        <v>505</v>
      </c>
      <c r="M101" s="15"/>
    </row>
    <row r="102" ht="27.1" customHeight="1" spans="1:13">
      <c r="A102" s="8"/>
      <c r="B102" s="10"/>
      <c r="C102" s="10"/>
      <c r="D102" s="11"/>
      <c r="E102" s="10"/>
      <c r="F102" s="10" t="s">
        <v>493</v>
      </c>
      <c r="G102" s="10" t="s">
        <v>559</v>
      </c>
      <c r="H102" s="10" t="s">
        <v>560</v>
      </c>
      <c r="I102" s="16" t="s">
        <v>484</v>
      </c>
      <c r="J102" s="16" t="s">
        <v>485</v>
      </c>
      <c r="K102" s="16" t="s">
        <v>431</v>
      </c>
      <c r="L102" s="16" t="s">
        <v>505</v>
      </c>
      <c r="M102" s="15"/>
    </row>
    <row r="103" ht="19.9" customHeight="1" spans="1:13">
      <c r="A103" s="8"/>
      <c r="B103" s="10"/>
      <c r="C103" s="10"/>
      <c r="D103" s="11"/>
      <c r="E103" s="10"/>
      <c r="F103" s="10" t="s">
        <v>433</v>
      </c>
      <c r="G103" s="10" t="s">
        <v>486</v>
      </c>
      <c r="H103" s="10" t="s">
        <v>561</v>
      </c>
      <c r="I103" s="16" t="s">
        <v>429</v>
      </c>
      <c r="J103" s="16" t="s">
        <v>546</v>
      </c>
      <c r="K103" s="16" t="s">
        <v>489</v>
      </c>
      <c r="L103" s="16" t="s">
        <v>505</v>
      </c>
      <c r="M103" s="15"/>
    </row>
    <row r="104" ht="27.1" customHeight="1" spans="1:13">
      <c r="A104" s="8"/>
      <c r="B104" s="10"/>
      <c r="C104" s="10"/>
      <c r="D104" s="11"/>
      <c r="E104" s="10"/>
      <c r="F104" s="10" t="s">
        <v>433</v>
      </c>
      <c r="G104" s="10" t="s">
        <v>434</v>
      </c>
      <c r="H104" s="10" t="s">
        <v>562</v>
      </c>
      <c r="I104" s="16" t="s">
        <v>484</v>
      </c>
      <c r="J104" s="16" t="s">
        <v>430</v>
      </c>
      <c r="K104" s="16" t="s">
        <v>556</v>
      </c>
      <c r="L104" s="16" t="s">
        <v>505</v>
      </c>
      <c r="M104" s="15"/>
    </row>
    <row r="105" ht="27.1" customHeight="1" spans="1:13">
      <c r="A105" s="8"/>
      <c r="B105" s="10"/>
      <c r="C105" s="10"/>
      <c r="D105" s="11"/>
      <c r="E105" s="10"/>
      <c r="F105" s="10" t="s">
        <v>433</v>
      </c>
      <c r="G105" s="10" t="s">
        <v>434</v>
      </c>
      <c r="H105" s="10" t="s">
        <v>563</v>
      </c>
      <c r="I105" s="16" t="s">
        <v>484</v>
      </c>
      <c r="J105" s="16" t="s">
        <v>564</v>
      </c>
      <c r="K105" s="16" t="s">
        <v>556</v>
      </c>
      <c r="L105" s="16" t="s">
        <v>505</v>
      </c>
      <c r="M105" s="15"/>
    </row>
    <row r="106" ht="27.1" customHeight="1" spans="1:13">
      <c r="A106" s="8"/>
      <c r="B106" s="10"/>
      <c r="C106" s="10"/>
      <c r="D106" s="11"/>
      <c r="E106" s="10"/>
      <c r="F106" s="10" t="s">
        <v>433</v>
      </c>
      <c r="G106" s="10" t="s">
        <v>451</v>
      </c>
      <c r="H106" s="10" t="s">
        <v>565</v>
      </c>
      <c r="I106" s="16" t="s">
        <v>429</v>
      </c>
      <c r="J106" s="16" t="s">
        <v>566</v>
      </c>
      <c r="K106" s="16" t="s">
        <v>549</v>
      </c>
      <c r="L106" s="16" t="s">
        <v>505</v>
      </c>
      <c r="M106" s="15"/>
    </row>
    <row r="107" ht="19.9" customHeight="1" spans="1:13">
      <c r="A107" s="8"/>
      <c r="B107" s="10" t="s">
        <v>567</v>
      </c>
      <c r="C107" s="10" t="s">
        <v>236</v>
      </c>
      <c r="D107" s="11" t="s">
        <v>193</v>
      </c>
      <c r="E107" s="10" t="s">
        <v>568</v>
      </c>
      <c r="F107" s="10" t="s">
        <v>426</v>
      </c>
      <c r="G107" s="10" t="s">
        <v>427</v>
      </c>
      <c r="H107" s="10" t="s">
        <v>569</v>
      </c>
      <c r="I107" s="16" t="s">
        <v>429</v>
      </c>
      <c r="J107" s="16" t="s">
        <v>430</v>
      </c>
      <c r="K107" s="16" t="s">
        <v>431</v>
      </c>
      <c r="L107" s="16" t="s">
        <v>505</v>
      </c>
      <c r="M107" s="15"/>
    </row>
    <row r="108" ht="27.1" customHeight="1" spans="1:13">
      <c r="A108" s="8"/>
      <c r="B108" s="10"/>
      <c r="C108" s="10"/>
      <c r="D108" s="11"/>
      <c r="E108" s="10"/>
      <c r="F108" s="10" t="s">
        <v>433</v>
      </c>
      <c r="G108" s="10" t="s">
        <v>434</v>
      </c>
      <c r="H108" s="10" t="s">
        <v>570</v>
      </c>
      <c r="I108" s="16" t="s">
        <v>484</v>
      </c>
      <c r="J108" s="16" t="s">
        <v>571</v>
      </c>
      <c r="K108" s="16" t="s">
        <v>572</v>
      </c>
      <c r="L108" s="16" t="s">
        <v>573</v>
      </c>
      <c r="M108" s="15"/>
    </row>
    <row r="109" ht="27.1" customHeight="1" spans="1:13">
      <c r="A109" s="8"/>
      <c r="B109" s="10"/>
      <c r="C109" s="10"/>
      <c r="D109" s="11"/>
      <c r="E109" s="10"/>
      <c r="F109" s="10" t="s">
        <v>433</v>
      </c>
      <c r="G109" s="10" t="s">
        <v>486</v>
      </c>
      <c r="H109" s="10" t="s">
        <v>574</v>
      </c>
      <c r="I109" s="16" t="s">
        <v>429</v>
      </c>
      <c r="J109" s="16" t="s">
        <v>546</v>
      </c>
      <c r="K109" s="16" t="s">
        <v>489</v>
      </c>
      <c r="L109" s="16" t="s">
        <v>573</v>
      </c>
      <c r="M109" s="15"/>
    </row>
    <row r="110" ht="27.1" customHeight="1" spans="1:13">
      <c r="A110" s="8"/>
      <c r="B110" s="10"/>
      <c r="C110" s="10"/>
      <c r="D110" s="11"/>
      <c r="E110" s="10"/>
      <c r="F110" s="10" t="s">
        <v>433</v>
      </c>
      <c r="G110" s="10" t="s">
        <v>434</v>
      </c>
      <c r="H110" s="10" t="s">
        <v>575</v>
      </c>
      <c r="I110" s="16" t="s">
        <v>484</v>
      </c>
      <c r="J110" s="16" t="s">
        <v>524</v>
      </c>
      <c r="K110" s="16" t="s">
        <v>556</v>
      </c>
      <c r="L110" s="16" t="s">
        <v>505</v>
      </c>
      <c r="M110" s="15"/>
    </row>
    <row r="111" ht="27.1" customHeight="1" spans="1:13">
      <c r="A111" s="8"/>
      <c r="B111" s="10"/>
      <c r="C111" s="10"/>
      <c r="D111" s="11"/>
      <c r="E111" s="10"/>
      <c r="F111" s="10" t="s">
        <v>493</v>
      </c>
      <c r="G111" s="10" t="s">
        <v>576</v>
      </c>
      <c r="H111" s="10" t="s">
        <v>577</v>
      </c>
      <c r="I111" s="16" t="s">
        <v>484</v>
      </c>
      <c r="J111" s="16" t="s">
        <v>485</v>
      </c>
      <c r="K111" s="16" t="s">
        <v>431</v>
      </c>
      <c r="L111" s="16" t="s">
        <v>505</v>
      </c>
      <c r="M111" s="15"/>
    </row>
    <row r="112" ht="19.9" customHeight="1" spans="1:13">
      <c r="A112" s="8"/>
      <c r="B112" s="10"/>
      <c r="C112" s="10"/>
      <c r="D112" s="11"/>
      <c r="E112" s="10"/>
      <c r="F112" s="10" t="s">
        <v>433</v>
      </c>
      <c r="G112" s="10" t="s">
        <v>434</v>
      </c>
      <c r="H112" s="10" t="s">
        <v>578</v>
      </c>
      <c r="I112" s="16" t="s">
        <v>484</v>
      </c>
      <c r="J112" s="16" t="s">
        <v>579</v>
      </c>
      <c r="K112" s="16" t="s">
        <v>580</v>
      </c>
      <c r="L112" s="16" t="s">
        <v>505</v>
      </c>
      <c r="M112" s="15"/>
    </row>
    <row r="113" ht="19.9" customHeight="1" spans="1:13">
      <c r="A113" s="8"/>
      <c r="B113" s="10"/>
      <c r="C113" s="10"/>
      <c r="D113" s="11"/>
      <c r="E113" s="10"/>
      <c r="F113" s="10" t="s">
        <v>426</v>
      </c>
      <c r="G113" s="10" t="s">
        <v>541</v>
      </c>
      <c r="H113" s="10" t="s">
        <v>581</v>
      </c>
      <c r="I113" s="16" t="s">
        <v>484</v>
      </c>
      <c r="J113" s="16" t="s">
        <v>485</v>
      </c>
      <c r="K113" s="16" t="s">
        <v>431</v>
      </c>
      <c r="L113" s="16" t="s">
        <v>449</v>
      </c>
      <c r="M113" s="15"/>
    </row>
    <row r="114" ht="19.9" customHeight="1" spans="1:13">
      <c r="A114" s="8"/>
      <c r="B114" s="10" t="s">
        <v>582</v>
      </c>
      <c r="C114" s="10" t="s">
        <v>236</v>
      </c>
      <c r="D114" s="11" t="s">
        <v>19</v>
      </c>
      <c r="E114" s="10" t="s">
        <v>583</v>
      </c>
      <c r="F114" s="10" t="s">
        <v>433</v>
      </c>
      <c r="G114" s="10" t="s">
        <v>434</v>
      </c>
      <c r="H114" s="10" t="s">
        <v>584</v>
      </c>
      <c r="I114" s="16" t="s">
        <v>484</v>
      </c>
      <c r="J114" s="16" t="s">
        <v>488</v>
      </c>
      <c r="K114" s="16" t="s">
        <v>585</v>
      </c>
      <c r="L114" s="16" t="s">
        <v>505</v>
      </c>
      <c r="M114" s="15"/>
    </row>
    <row r="115" ht="19.9" customHeight="1" spans="1:13">
      <c r="A115" s="8"/>
      <c r="B115" s="10"/>
      <c r="C115" s="10"/>
      <c r="D115" s="11"/>
      <c r="E115" s="10"/>
      <c r="F115" s="10" t="s">
        <v>433</v>
      </c>
      <c r="G115" s="10" t="s">
        <v>451</v>
      </c>
      <c r="H115" s="10" t="s">
        <v>586</v>
      </c>
      <c r="I115" s="16" t="s">
        <v>446</v>
      </c>
      <c r="J115" s="16" t="s">
        <v>587</v>
      </c>
      <c r="K115" s="16" t="s">
        <v>431</v>
      </c>
      <c r="L115" s="16" t="s">
        <v>447</v>
      </c>
      <c r="M115" s="15"/>
    </row>
    <row r="116" ht="19.9" customHeight="1" spans="1:13">
      <c r="A116" s="8"/>
      <c r="B116" s="10"/>
      <c r="C116" s="10"/>
      <c r="D116" s="11"/>
      <c r="E116" s="10"/>
      <c r="F116" s="10" t="s">
        <v>426</v>
      </c>
      <c r="G116" s="10" t="s">
        <v>512</v>
      </c>
      <c r="H116" s="10" t="s">
        <v>588</v>
      </c>
      <c r="I116" s="16" t="s">
        <v>484</v>
      </c>
      <c r="J116" s="16" t="s">
        <v>449</v>
      </c>
      <c r="K116" s="16" t="s">
        <v>489</v>
      </c>
      <c r="L116" s="16" t="s">
        <v>505</v>
      </c>
      <c r="M116" s="15"/>
    </row>
    <row r="117" ht="27.1" customHeight="1" spans="1:13">
      <c r="A117" s="8"/>
      <c r="B117" s="10"/>
      <c r="C117" s="10"/>
      <c r="D117" s="11"/>
      <c r="E117" s="10"/>
      <c r="F117" s="10" t="s">
        <v>493</v>
      </c>
      <c r="G117" s="10" t="s">
        <v>576</v>
      </c>
      <c r="H117" s="10" t="s">
        <v>589</v>
      </c>
      <c r="I117" s="16" t="s">
        <v>484</v>
      </c>
      <c r="J117" s="16" t="s">
        <v>485</v>
      </c>
      <c r="K117" s="16" t="s">
        <v>431</v>
      </c>
      <c r="L117" s="16" t="s">
        <v>505</v>
      </c>
      <c r="M117" s="15"/>
    </row>
    <row r="118" ht="19.9" customHeight="1" spans="1:13">
      <c r="A118" s="8"/>
      <c r="B118" s="10"/>
      <c r="C118" s="10"/>
      <c r="D118" s="11"/>
      <c r="E118" s="10"/>
      <c r="F118" s="10" t="s">
        <v>426</v>
      </c>
      <c r="G118" s="10" t="s">
        <v>427</v>
      </c>
      <c r="H118" s="10" t="s">
        <v>590</v>
      </c>
      <c r="I118" s="16" t="s">
        <v>484</v>
      </c>
      <c r="J118" s="16" t="s">
        <v>430</v>
      </c>
      <c r="K118" s="16" t="s">
        <v>431</v>
      </c>
      <c r="L118" s="16" t="s">
        <v>505</v>
      </c>
      <c r="M118" s="15"/>
    </row>
    <row r="119" ht="27.1" customHeight="1" spans="1:13">
      <c r="A119" s="8"/>
      <c r="B119" s="10"/>
      <c r="C119" s="10"/>
      <c r="D119" s="11"/>
      <c r="E119" s="10"/>
      <c r="F119" s="10" t="s">
        <v>433</v>
      </c>
      <c r="G119" s="10" t="s">
        <v>451</v>
      </c>
      <c r="H119" s="10" t="s">
        <v>591</v>
      </c>
      <c r="I119" s="16" t="s">
        <v>484</v>
      </c>
      <c r="J119" s="16" t="s">
        <v>430</v>
      </c>
      <c r="K119" s="16" t="s">
        <v>431</v>
      </c>
      <c r="L119" s="16" t="s">
        <v>447</v>
      </c>
      <c r="M119" s="15"/>
    </row>
    <row r="120" ht="19.9" customHeight="1" spans="1:13">
      <c r="A120" s="8"/>
      <c r="B120" s="10"/>
      <c r="C120" s="10"/>
      <c r="D120" s="11"/>
      <c r="E120" s="10"/>
      <c r="F120" s="10" t="s">
        <v>433</v>
      </c>
      <c r="G120" s="10" t="s">
        <v>434</v>
      </c>
      <c r="H120" s="10" t="s">
        <v>592</v>
      </c>
      <c r="I120" s="16" t="s">
        <v>484</v>
      </c>
      <c r="J120" s="16" t="s">
        <v>430</v>
      </c>
      <c r="K120" s="16" t="s">
        <v>431</v>
      </c>
      <c r="L120" s="16" t="s">
        <v>505</v>
      </c>
      <c r="M120" s="15"/>
    </row>
    <row r="121" ht="40.7" customHeight="1" spans="1:13">
      <c r="A121" s="8"/>
      <c r="B121" s="10"/>
      <c r="C121" s="10"/>
      <c r="D121" s="11"/>
      <c r="E121" s="10"/>
      <c r="F121" s="10" t="s">
        <v>501</v>
      </c>
      <c r="G121" s="10" t="s">
        <v>502</v>
      </c>
      <c r="H121" s="10" t="s">
        <v>593</v>
      </c>
      <c r="I121" s="16" t="s">
        <v>484</v>
      </c>
      <c r="J121" s="16" t="s">
        <v>485</v>
      </c>
      <c r="K121" s="16" t="s">
        <v>431</v>
      </c>
      <c r="L121" s="16" t="s">
        <v>449</v>
      </c>
      <c r="M121" s="15"/>
    </row>
    <row r="122" ht="19.9" customHeight="1" spans="1:13">
      <c r="A122" s="8"/>
      <c r="B122" s="10"/>
      <c r="C122" s="10"/>
      <c r="D122" s="11"/>
      <c r="E122" s="10"/>
      <c r="F122" s="10" t="s">
        <v>433</v>
      </c>
      <c r="G122" s="10" t="s">
        <v>451</v>
      </c>
      <c r="H122" s="10" t="s">
        <v>594</v>
      </c>
      <c r="I122" s="16" t="s">
        <v>484</v>
      </c>
      <c r="J122" s="16" t="s">
        <v>430</v>
      </c>
      <c r="K122" s="16" t="s">
        <v>431</v>
      </c>
      <c r="L122" s="16" t="s">
        <v>505</v>
      </c>
      <c r="M122" s="15"/>
    </row>
    <row r="123" ht="8.5" customHeight="1" spans="1:1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8"/>
    </row>
  </sheetData>
  <mergeCells count="124">
    <mergeCell ref="B2:L2"/>
    <mergeCell ref="B3:E3"/>
    <mergeCell ref="K3:L3"/>
    <mergeCell ref="A5:A122"/>
    <mergeCell ref="B5:B6"/>
    <mergeCell ref="B7:B8"/>
    <mergeCell ref="B9:B10"/>
    <mergeCell ref="B11:B12"/>
    <mergeCell ref="B13:B14"/>
    <mergeCell ref="B15:B16"/>
    <mergeCell ref="B17:B20"/>
    <mergeCell ref="B21:B24"/>
    <mergeCell ref="B25:B28"/>
    <mergeCell ref="B29:B32"/>
    <mergeCell ref="B33:B36"/>
    <mergeCell ref="B37:B40"/>
    <mergeCell ref="B41:B44"/>
    <mergeCell ref="B45:B46"/>
    <mergeCell ref="B47:B48"/>
    <mergeCell ref="B49:B50"/>
    <mergeCell ref="B51:B54"/>
    <mergeCell ref="B55:B56"/>
    <mergeCell ref="B57:B58"/>
    <mergeCell ref="B59:B60"/>
    <mergeCell ref="B61:B62"/>
    <mergeCell ref="B63:B64"/>
    <mergeCell ref="B65:B70"/>
    <mergeCell ref="B71:B78"/>
    <mergeCell ref="B79:B83"/>
    <mergeCell ref="B84:B90"/>
    <mergeCell ref="B91:B97"/>
    <mergeCell ref="B98:B106"/>
    <mergeCell ref="B107:B113"/>
    <mergeCell ref="B114:B122"/>
    <mergeCell ref="C5:C6"/>
    <mergeCell ref="C7:C8"/>
    <mergeCell ref="C9:C10"/>
    <mergeCell ref="C11:C12"/>
    <mergeCell ref="C13:C14"/>
    <mergeCell ref="C15:C16"/>
    <mergeCell ref="C17:C20"/>
    <mergeCell ref="C21:C24"/>
    <mergeCell ref="C25:C28"/>
    <mergeCell ref="C29:C32"/>
    <mergeCell ref="C33:C36"/>
    <mergeCell ref="C37:C40"/>
    <mergeCell ref="C41:C44"/>
    <mergeCell ref="C45:C46"/>
    <mergeCell ref="C47:C48"/>
    <mergeCell ref="C49:C50"/>
    <mergeCell ref="C51:C54"/>
    <mergeCell ref="C55:C56"/>
    <mergeCell ref="C57:C58"/>
    <mergeCell ref="C59:C60"/>
    <mergeCell ref="C61:C62"/>
    <mergeCell ref="C63:C64"/>
    <mergeCell ref="C65:C70"/>
    <mergeCell ref="C71:C78"/>
    <mergeCell ref="C79:C83"/>
    <mergeCell ref="C84:C90"/>
    <mergeCell ref="C91:C97"/>
    <mergeCell ref="C98:C106"/>
    <mergeCell ref="C107:C113"/>
    <mergeCell ref="C114:C122"/>
    <mergeCell ref="D5:D6"/>
    <mergeCell ref="D7:D8"/>
    <mergeCell ref="D9:D10"/>
    <mergeCell ref="D11:D12"/>
    <mergeCell ref="D13:D14"/>
    <mergeCell ref="D15:D16"/>
    <mergeCell ref="D17:D20"/>
    <mergeCell ref="D21:D24"/>
    <mergeCell ref="D25:D28"/>
    <mergeCell ref="D29:D32"/>
    <mergeCell ref="D33:D36"/>
    <mergeCell ref="D37:D40"/>
    <mergeCell ref="D41:D44"/>
    <mergeCell ref="D45:D46"/>
    <mergeCell ref="D47:D48"/>
    <mergeCell ref="D49:D50"/>
    <mergeCell ref="D51:D54"/>
    <mergeCell ref="D55:D56"/>
    <mergeCell ref="D57:D58"/>
    <mergeCell ref="D59:D60"/>
    <mergeCell ref="D61:D62"/>
    <mergeCell ref="D63:D64"/>
    <mergeCell ref="D65:D70"/>
    <mergeCell ref="D71:D78"/>
    <mergeCell ref="D79:D83"/>
    <mergeCell ref="D84:D90"/>
    <mergeCell ref="D91:D97"/>
    <mergeCell ref="D98:D106"/>
    <mergeCell ref="D107:D113"/>
    <mergeCell ref="D114:D122"/>
    <mergeCell ref="E5:E6"/>
    <mergeCell ref="E7:E8"/>
    <mergeCell ref="E9:E10"/>
    <mergeCell ref="E11:E12"/>
    <mergeCell ref="E13:E14"/>
    <mergeCell ref="E15:E16"/>
    <mergeCell ref="E17:E20"/>
    <mergeCell ref="E21:E24"/>
    <mergeCell ref="E25:E28"/>
    <mergeCell ref="E29:E32"/>
    <mergeCell ref="E33:E36"/>
    <mergeCell ref="E37:E40"/>
    <mergeCell ref="E41:E44"/>
    <mergeCell ref="E45:E46"/>
    <mergeCell ref="E47:E48"/>
    <mergeCell ref="E49:E50"/>
    <mergeCell ref="E51:E54"/>
    <mergeCell ref="E55:E56"/>
    <mergeCell ref="E57:E58"/>
    <mergeCell ref="E59:E60"/>
    <mergeCell ref="E61:E62"/>
    <mergeCell ref="E63:E64"/>
    <mergeCell ref="E65:E70"/>
    <mergeCell ref="E71:E78"/>
    <mergeCell ref="E79:E83"/>
    <mergeCell ref="E84:E90"/>
    <mergeCell ref="E91:E97"/>
    <mergeCell ref="E98:E106"/>
    <mergeCell ref="E107:E113"/>
    <mergeCell ref="E114:E122"/>
  </mergeCells>
  <pageMargins left="0.751388888888889" right="0.751388888888889" top="1.05486111111111" bottom="1.05486111111111" header="0" footer="0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119"/>
      <c r="B1" s="96" t="s">
        <v>2</v>
      </c>
      <c r="C1" s="102"/>
      <c r="D1" s="102"/>
      <c r="E1" s="102" t="s">
        <v>3</v>
      </c>
      <c r="F1" s="102" t="s">
        <v>3</v>
      </c>
      <c r="G1" s="102" t="s">
        <v>3</v>
      </c>
      <c r="H1" s="102" t="s">
        <v>3</v>
      </c>
      <c r="I1" s="102" t="s">
        <v>3</v>
      </c>
      <c r="J1" s="102" t="s">
        <v>3</v>
      </c>
      <c r="K1" s="15" t="s">
        <v>4</v>
      </c>
    </row>
    <row r="2" ht="19.9" customHeight="1" spans="1:11">
      <c r="A2" s="62"/>
      <c r="B2" s="5" t="s">
        <v>5</v>
      </c>
      <c r="C2" s="5"/>
      <c r="D2" s="5"/>
      <c r="E2" s="5"/>
      <c r="F2" s="5"/>
      <c r="G2" s="5"/>
      <c r="H2" s="5"/>
      <c r="I2" s="5"/>
      <c r="J2" s="5"/>
      <c r="K2" s="15"/>
    </row>
    <row r="3" ht="17.05" customHeight="1" spans="1:11">
      <c r="A3" s="62"/>
      <c r="B3" s="52"/>
      <c r="C3" s="52"/>
      <c r="E3" s="55"/>
      <c r="F3" s="55"/>
      <c r="G3" s="55"/>
      <c r="H3" s="55"/>
      <c r="I3" s="55"/>
      <c r="J3" s="55" t="s">
        <v>6</v>
      </c>
      <c r="K3" s="15"/>
    </row>
    <row r="4" ht="21.35" customHeight="1" spans="1:11">
      <c r="A4" s="62"/>
      <c r="B4" s="66" t="s">
        <v>7</v>
      </c>
      <c r="C4" s="66"/>
      <c r="D4" s="66" t="s">
        <v>8</v>
      </c>
      <c r="E4" s="66"/>
      <c r="F4" s="66"/>
      <c r="G4" s="66"/>
      <c r="H4" s="66"/>
      <c r="I4" s="66"/>
      <c r="J4" s="66"/>
      <c r="K4" s="15"/>
    </row>
    <row r="5" ht="21.35" customHeight="1" spans="1:11">
      <c r="A5" s="62"/>
      <c r="B5" s="66" t="s">
        <v>9</v>
      </c>
      <c r="C5" s="66" t="s">
        <v>10</v>
      </c>
      <c r="D5" s="66" t="s">
        <v>9</v>
      </c>
      <c r="E5" s="66" t="s">
        <v>10</v>
      </c>
      <c r="F5" s="66"/>
      <c r="G5" s="66"/>
      <c r="H5" s="66"/>
      <c r="I5" s="66"/>
      <c r="J5" s="66"/>
      <c r="K5" s="15"/>
    </row>
    <row r="6" ht="28.45" customHeight="1" spans="1:11">
      <c r="A6" s="36"/>
      <c r="B6" s="66"/>
      <c r="C6" s="66"/>
      <c r="D6" s="66"/>
      <c r="E6" s="66" t="s">
        <v>11</v>
      </c>
      <c r="F6" s="120" t="s">
        <v>12</v>
      </c>
      <c r="G6" s="120" t="s">
        <v>13</v>
      </c>
      <c r="H6" s="120" t="s">
        <v>14</v>
      </c>
      <c r="I6" s="120" t="s">
        <v>15</v>
      </c>
      <c r="J6" s="66" t="s">
        <v>16</v>
      </c>
      <c r="K6" s="15"/>
    </row>
    <row r="7" ht="19.9" customHeight="1" spans="1:11">
      <c r="A7" s="121"/>
      <c r="B7" s="94" t="s">
        <v>17</v>
      </c>
      <c r="C7" s="11">
        <f>C8+C9</f>
        <v>878.02</v>
      </c>
      <c r="D7" s="94" t="s">
        <v>18</v>
      </c>
      <c r="E7" s="11">
        <f>E8+E9+E10+E11</f>
        <v>1049.14</v>
      </c>
      <c r="F7" s="11">
        <f>F8+F9+F10+F11</f>
        <v>1047.06</v>
      </c>
      <c r="G7" s="11" t="s">
        <v>19</v>
      </c>
      <c r="H7" s="11"/>
      <c r="I7" s="11"/>
      <c r="J7" s="11"/>
      <c r="K7" s="43"/>
    </row>
    <row r="8" ht="19.9" customHeight="1" spans="1:11">
      <c r="A8" s="121"/>
      <c r="B8" s="69" t="s">
        <v>20</v>
      </c>
      <c r="C8" s="11">
        <v>875.94</v>
      </c>
      <c r="D8" s="69" t="s">
        <v>21</v>
      </c>
      <c r="E8" s="11">
        <v>994.51</v>
      </c>
      <c r="F8" s="11">
        <v>994.51</v>
      </c>
      <c r="G8" s="11"/>
      <c r="H8" s="11"/>
      <c r="I8" s="11"/>
      <c r="J8" s="11"/>
      <c r="K8" s="43"/>
    </row>
    <row r="9" ht="19.9" customHeight="1" spans="1:11">
      <c r="A9" s="121"/>
      <c r="B9" s="69" t="s">
        <v>22</v>
      </c>
      <c r="C9" s="11" t="s">
        <v>19</v>
      </c>
      <c r="D9" s="69" t="s">
        <v>23</v>
      </c>
      <c r="E9" s="11">
        <v>17.55</v>
      </c>
      <c r="F9" s="11">
        <v>17.55</v>
      </c>
      <c r="G9" s="11"/>
      <c r="H9" s="11"/>
      <c r="I9" s="11"/>
      <c r="J9" s="11"/>
      <c r="K9" s="43"/>
    </row>
    <row r="10" ht="19.9" customHeight="1" spans="1:11">
      <c r="A10" s="121"/>
      <c r="B10" s="69" t="s">
        <v>24</v>
      </c>
      <c r="C10" s="11"/>
      <c r="D10" s="69" t="s">
        <v>25</v>
      </c>
      <c r="E10" s="11" t="s">
        <v>19</v>
      </c>
      <c r="F10" s="11"/>
      <c r="G10" s="11" t="s">
        <v>19</v>
      </c>
      <c r="H10" s="11"/>
      <c r="I10" s="11"/>
      <c r="J10" s="11"/>
      <c r="K10" s="43"/>
    </row>
    <row r="11" ht="19.9" customHeight="1" spans="1:11">
      <c r="A11" s="121"/>
      <c r="B11" s="69" t="s">
        <v>26</v>
      </c>
      <c r="C11" s="11"/>
      <c r="D11" s="69" t="s">
        <v>27</v>
      </c>
      <c r="E11" s="11">
        <v>35</v>
      </c>
      <c r="F11" s="11">
        <v>35</v>
      </c>
      <c r="G11" s="11"/>
      <c r="H11" s="11"/>
      <c r="I11" s="11"/>
      <c r="J11" s="11"/>
      <c r="K11" s="43"/>
    </row>
    <row r="12" ht="19.9" customHeight="1" spans="1:11">
      <c r="A12" s="121"/>
      <c r="B12" s="69" t="s">
        <v>28</v>
      </c>
      <c r="C12" s="11"/>
      <c r="D12" s="69" t="s">
        <v>29</v>
      </c>
      <c r="E12" s="11"/>
      <c r="F12" s="11"/>
      <c r="G12" s="11"/>
      <c r="H12" s="11"/>
      <c r="I12" s="11"/>
      <c r="J12" s="11"/>
      <c r="K12" s="43"/>
    </row>
    <row r="13" ht="19.9" customHeight="1" spans="1:11">
      <c r="A13" s="121"/>
      <c r="B13" s="69" t="s">
        <v>30</v>
      </c>
      <c r="C13" s="11"/>
      <c r="D13" s="69" t="s">
        <v>29</v>
      </c>
      <c r="E13" s="11"/>
      <c r="F13" s="11"/>
      <c r="G13" s="11"/>
      <c r="H13" s="11"/>
      <c r="I13" s="11"/>
      <c r="J13" s="11"/>
      <c r="K13" s="43"/>
    </row>
    <row r="14" ht="19.9" customHeight="1" spans="1:11">
      <c r="A14" s="121"/>
      <c r="B14" s="69" t="s">
        <v>31</v>
      </c>
      <c r="C14" s="11"/>
      <c r="D14" s="69" t="s">
        <v>29</v>
      </c>
      <c r="E14" s="11"/>
      <c r="F14" s="11"/>
      <c r="G14" s="11"/>
      <c r="H14" s="11"/>
      <c r="I14" s="11"/>
      <c r="J14" s="11"/>
      <c r="K14" s="43"/>
    </row>
    <row r="15" ht="19.9" customHeight="1" spans="1:11">
      <c r="A15" s="121"/>
      <c r="B15" s="69" t="s">
        <v>32</v>
      </c>
      <c r="C15" s="11"/>
      <c r="D15" s="69" t="s">
        <v>29</v>
      </c>
      <c r="E15" s="11"/>
      <c r="F15" s="11"/>
      <c r="G15" s="11"/>
      <c r="H15" s="11"/>
      <c r="I15" s="11"/>
      <c r="J15" s="11"/>
      <c r="K15" s="43"/>
    </row>
    <row r="16" ht="19.9" customHeight="1" spans="1:11">
      <c r="A16" s="121"/>
      <c r="B16" s="69" t="s">
        <v>33</v>
      </c>
      <c r="C16" s="11"/>
      <c r="D16" s="69" t="s">
        <v>29</v>
      </c>
      <c r="E16" s="11"/>
      <c r="F16" s="11"/>
      <c r="G16" s="11"/>
      <c r="H16" s="11"/>
      <c r="I16" s="11"/>
      <c r="J16" s="11"/>
      <c r="K16" s="43"/>
    </row>
    <row r="17" ht="19.9" customHeight="1" spans="1:11">
      <c r="A17" s="121"/>
      <c r="B17" s="94" t="s">
        <v>34</v>
      </c>
      <c r="C17" s="11" t="s">
        <v>35</v>
      </c>
      <c r="D17" s="69" t="s">
        <v>36</v>
      </c>
      <c r="E17" s="11"/>
      <c r="F17" s="11"/>
      <c r="G17" s="11"/>
      <c r="H17" s="11"/>
      <c r="I17" s="11"/>
      <c r="J17" s="11"/>
      <c r="K17" s="43"/>
    </row>
    <row r="18" ht="19.9" customHeight="1" spans="1:11">
      <c r="A18" s="121"/>
      <c r="B18" s="69" t="s">
        <v>37</v>
      </c>
      <c r="C18" s="11" t="s">
        <v>35</v>
      </c>
      <c r="D18" s="69" t="s">
        <v>38</v>
      </c>
      <c r="E18" s="122"/>
      <c r="F18" s="122"/>
      <c r="G18" s="122"/>
      <c r="H18" s="122"/>
      <c r="I18" s="122"/>
      <c r="J18" s="122"/>
      <c r="K18" s="43"/>
    </row>
    <row r="19" ht="19.9" customHeight="1" spans="1:11">
      <c r="A19" s="121"/>
      <c r="B19" s="69" t="s">
        <v>39</v>
      </c>
      <c r="C19" s="11"/>
      <c r="D19" s="69" t="s">
        <v>38</v>
      </c>
      <c r="E19" s="122"/>
      <c r="F19" s="122"/>
      <c r="G19" s="122"/>
      <c r="H19" s="122"/>
      <c r="I19" s="122"/>
      <c r="J19" s="122"/>
      <c r="K19" s="43"/>
    </row>
    <row r="20" ht="19.9" customHeight="1" spans="1:11">
      <c r="A20" s="121"/>
      <c r="B20" s="69" t="s">
        <v>40</v>
      </c>
      <c r="C20" s="11"/>
      <c r="D20" s="69" t="s">
        <v>38</v>
      </c>
      <c r="E20" s="122"/>
      <c r="F20" s="122"/>
      <c r="G20" s="122"/>
      <c r="H20" s="122"/>
      <c r="I20" s="122"/>
      <c r="J20" s="122"/>
      <c r="K20" s="43"/>
    </row>
    <row r="21" ht="19.9" customHeight="1" spans="1:11">
      <c r="A21" s="121"/>
      <c r="B21" s="69" t="s">
        <v>41</v>
      </c>
      <c r="C21" s="11"/>
      <c r="D21" s="69" t="s">
        <v>38</v>
      </c>
      <c r="E21" s="122"/>
      <c r="F21" s="122"/>
      <c r="G21" s="122"/>
      <c r="H21" s="122"/>
      <c r="I21" s="122"/>
      <c r="J21" s="122"/>
      <c r="K21" s="43"/>
    </row>
    <row r="22" ht="19.9" customHeight="1" spans="1:11">
      <c r="A22" s="121"/>
      <c r="B22" s="69" t="s">
        <v>42</v>
      </c>
      <c r="C22" s="11"/>
      <c r="D22" s="69" t="s">
        <v>38</v>
      </c>
      <c r="E22" s="122"/>
      <c r="F22" s="122"/>
      <c r="G22" s="122"/>
      <c r="H22" s="122"/>
      <c r="I22" s="122"/>
      <c r="J22" s="122"/>
      <c r="K22" s="43"/>
    </row>
    <row r="23" ht="19.9" customHeight="1" spans="1:11">
      <c r="A23" s="121"/>
      <c r="B23" s="34" t="s">
        <v>43</v>
      </c>
      <c r="C23" s="35">
        <f>C7+C17</f>
        <v>1049.14</v>
      </c>
      <c r="D23" s="34" t="s">
        <v>44</v>
      </c>
      <c r="E23" s="35">
        <f>E7</f>
        <v>1049.14</v>
      </c>
      <c r="F23" s="35">
        <f>F7</f>
        <v>1047.06</v>
      </c>
      <c r="G23" s="35" t="s">
        <v>19</v>
      </c>
      <c r="H23" s="35"/>
      <c r="I23" s="35"/>
      <c r="J23" s="35"/>
      <c r="K23" s="43"/>
    </row>
    <row r="24" ht="8.5" customHeight="1" spans="1:11">
      <c r="A24" s="123"/>
      <c r="B24" s="48"/>
      <c r="C24" s="48"/>
      <c r="D24" s="3"/>
      <c r="E24" s="48"/>
      <c r="F24" s="48"/>
      <c r="G24" s="48"/>
      <c r="H24" s="48"/>
      <c r="I24" s="48"/>
      <c r="J24" s="48"/>
      <c r="K24" s="12"/>
    </row>
    <row r="25" ht="14.3" customHeight="1" spans="1:11">
      <c r="A25" s="124"/>
      <c r="B25" s="125" t="s">
        <v>45</v>
      </c>
      <c r="C25" s="125"/>
      <c r="D25" s="125"/>
      <c r="E25" s="125"/>
      <c r="F25" s="125"/>
      <c r="G25" s="125"/>
      <c r="H25" s="125"/>
      <c r="I25" s="125"/>
      <c r="J25" s="125"/>
      <c r="K25" s="126"/>
    </row>
    <row r="26" ht="14.3" customHeight="1" spans="1:11">
      <c r="A26" s="124"/>
      <c r="B26" s="125" t="s">
        <v>46</v>
      </c>
      <c r="C26" s="125"/>
      <c r="D26" s="125"/>
      <c r="E26" s="125"/>
      <c r="F26" s="125"/>
      <c r="G26" s="125"/>
      <c r="H26" s="125"/>
      <c r="I26" s="125"/>
      <c r="J26" s="125"/>
      <c r="K26" s="126"/>
    </row>
    <row r="27" ht="14.3" customHeight="1" spans="1:11">
      <c r="A27" s="124"/>
      <c r="B27" s="125" t="s">
        <v>47</v>
      </c>
      <c r="C27" s="125"/>
      <c r="D27" s="125"/>
      <c r="E27" s="125"/>
      <c r="F27" s="125"/>
      <c r="G27" s="125"/>
      <c r="H27" s="125"/>
      <c r="I27" s="125"/>
      <c r="J27" s="125"/>
      <c r="K27" s="126"/>
    </row>
    <row r="28" ht="14.3" customHeight="1" spans="1:11">
      <c r="A28" s="124"/>
      <c r="B28" s="125" t="s">
        <v>48</v>
      </c>
      <c r="C28" s="125"/>
      <c r="D28" s="125"/>
      <c r="E28" s="125"/>
      <c r="F28" s="125"/>
      <c r="G28" s="125"/>
      <c r="H28" s="125"/>
      <c r="I28" s="125"/>
      <c r="J28" s="125"/>
      <c r="K28" s="126"/>
    </row>
    <row r="29" ht="14.3" customHeight="1" spans="1:11">
      <c r="A29" s="124"/>
      <c r="B29" s="125" t="s">
        <v>49</v>
      </c>
      <c r="C29" s="125"/>
      <c r="D29" s="125"/>
      <c r="E29" s="125"/>
      <c r="F29" s="125"/>
      <c r="G29" s="125"/>
      <c r="H29" s="125"/>
      <c r="I29" s="125"/>
      <c r="J29" s="125"/>
      <c r="K29" s="126"/>
    </row>
    <row r="30" ht="14.3" customHeight="1" spans="1:11">
      <c r="A30" s="124"/>
      <c r="B30" s="125" t="s">
        <v>50</v>
      </c>
      <c r="C30" s="125"/>
      <c r="D30" s="125"/>
      <c r="E30" s="125"/>
      <c r="F30" s="125"/>
      <c r="G30" s="125"/>
      <c r="H30" s="125"/>
      <c r="I30" s="125"/>
      <c r="J30" s="125"/>
      <c r="K30" s="126"/>
    </row>
    <row r="31" ht="14.3" customHeight="1" spans="1:11">
      <c r="A31" s="124"/>
      <c r="B31" s="125" t="s">
        <v>51</v>
      </c>
      <c r="C31" s="125"/>
      <c r="D31" s="125"/>
      <c r="E31" s="125"/>
      <c r="F31" s="125"/>
      <c r="G31" s="125"/>
      <c r="H31" s="125"/>
      <c r="I31" s="125"/>
      <c r="J31" s="125"/>
      <c r="K31" s="126"/>
    </row>
    <row r="32" ht="14.3" customHeight="1" spans="1:11">
      <c r="A32" s="124"/>
      <c r="B32" s="125" t="s">
        <v>52</v>
      </c>
      <c r="C32" s="125"/>
      <c r="D32" s="125"/>
      <c r="E32" s="125"/>
      <c r="F32" s="125"/>
      <c r="G32" s="125"/>
      <c r="H32" s="125"/>
      <c r="I32" s="125"/>
      <c r="J32" s="125"/>
      <c r="K32" s="126"/>
    </row>
    <row r="33" ht="14.3" customHeight="1" spans="1:11">
      <c r="A33" s="124"/>
      <c r="B33" s="125" t="s">
        <v>53</v>
      </c>
      <c r="C33" s="125"/>
      <c r="D33" s="125"/>
      <c r="E33" s="125"/>
      <c r="F33" s="125"/>
      <c r="G33" s="125"/>
      <c r="H33" s="125"/>
      <c r="I33" s="125"/>
      <c r="J33" s="125"/>
      <c r="K33" s="126"/>
    </row>
    <row r="34" ht="14.3" customHeight="1" spans="1:11">
      <c r="A34" s="124"/>
      <c r="B34" s="125" t="s">
        <v>54</v>
      </c>
      <c r="C34" s="125"/>
      <c r="D34" s="125"/>
      <c r="E34" s="125"/>
      <c r="F34" s="125"/>
      <c r="G34" s="125"/>
      <c r="H34" s="125"/>
      <c r="I34" s="125"/>
      <c r="J34" s="125"/>
      <c r="K34" s="126"/>
    </row>
    <row r="35" ht="14.3" customHeight="1" spans="1:11">
      <c r="A35" s="124"/>
      <c r="B35" s="125" t="s">
        <v>55</v>
      </c>
      <c r="C35" s="125"/>
      <c r="D35" s="125"/>
      <c r="E35" s="125"/>
      <c r="F35" s="125"/>
      <c r="G35" s="125"/>
      <c r="H35" s="125"/>
      <c r="I35" s="125"/>
      <c r="J35" s="125"/>
      <c r="K35" s="126"/>
    </row>
    <row r="36" ht="14.3" customHeight="1" spans="1:11">
      <c r="A36" s="124"/>
      <c r="B36" s="125" t="s">
        <v>56</v>
      </c>
      <c r="C36" s="125"/>
      <c r="D36" s="125"/>
      <c r="E36" s="125"/>
      <c r="F36" s="125"/>
      <c r="G36" s="125"/>
      <c r="H36" s="125"/>
      <c r="I36" s="125"/>
      <c r="J36" s="125"/>
      <c r="K36" s="126"/>
    </row>
    <row r="37" ht="14.3" customHeight="1" spans="1:11">
      <c r="A37" s="85"/>
      <c r="B37" s="86" t="s">
        <v>57</v>
      </c>
      <c r="C37" s="86"/>
      <c r="D37" s="86"/>
      <c r="E37" s="86"/>
      <c r="F37" s="86"/>
      <c r="G37" s="86"/>
      <c r="H37" s="86"/>
      <c r="I37" s="86"/>
      <c r="J37" s="86"/>
      <c r="K37" s="87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5" topLeftCell="A6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1"/>
    <col min="2" max="2" width="8.125" customWidth="1"/>
    <col min="3" max="3" width="16.0833333333333" customWidth="1"/>
    <col min="4" max="10" width="13.3333333333333" customWidth="1"/>
    <col min="11" max="16" width="12.2416666666667" customWidth="1"/>
    <col min="17" max="17" width="1.53333333333333" customWidth="1"/>
    <col min="18" max="19" width="9.76666666666667" customWidth="1"/>
  </cols>
  <sheetData>
    <row r="1" ht="14.2" customHeight="1" spans="1:17">
      <c r="A1" s="62"/>
      <c r="B1" s="96" t="s">
        <v>58</v>
      </c>
      <c r="C1" s="101"/>
      <c r="D1" s="102"/>
      <c r="E1" s="102"/>
      <c r="F1" s="102"/>
      <c r="G1" s="102"/>
      <c r="H1" s="102"/>
      <c r="I1" s="102"/>
      <c r="J1" s="102"/>
      <c r="K1" s="91"/>
      <c r="L1" s="102"/>
      <c r="M1" s="102"/>
      <c r="N1" s="102"/>
      <c r="O1" s="102"/>
      <c r="P1" s="102"/>
      <c r="Q1" s="15" t="s">
        <v>4</v>
      </c>
    </row>
    <row r="2" ht="22.6" customHeight="1" spans="1:17">
      <c r="A2" s="62"/>
      <c r="B2" s="5" t="s">
        <v>59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5"/>
    </row>
    <row r="3" ht="17.05" customHeight="1" spans="1:17">
      <c r="A3" s="63"/>
      <c r="B3" s="103"/>
      <c r="C3" s="44"/>
      <c r="D3" s="65"/>
      <c r="E3" s="65"/>
      <c r="F3" s="65"/>
      <c r="G3" s="65"/>
      <c r="H3" s="65"/>
      <c r="I3" s="65"/>
      <c r="J3" s="65"/>
      <c r="K3" s="65"/>
      <c r="L3" s="116" t="s">
        <v>6</v>
      </c>
      <c r="M3" s="116"/>
      <c r="N3" s="116"/>
      <c r="O3" s="116"/>
      <c r="P3" s="116"/>
      <c r="Q3" s="18"/>
    </row>
    <row r="4" ht="21.35" customHeight="1" spans="1:17">
      <c r="A4" s="104"/>
      <c r="B4" s="105" t="s">
        <v>60</v>
      </c>
      <c r="C4" s="106" t="s">
        <v>61</v>
      </c>
      <c r="D4" s="106" t="s">
        <v>11</v>
      </c>
      <c r="E4" s="106" t="s">
        <v>62</v>
      </c>
      <c r="F4" s="106"/>
      <c r="G4" s="106"/>
      <c r="H4" s="106"/>
      <c r="I4" s="106"/>
      <c r="J4" s="106"/>
      <c r="K4" s="106" t="s">
        <v>63</v>
      </c>
      <c r="L4" s="106"/>
      <c r="M4" s="106"/>
      <c r="N4" s="106"/>
      <c r="O4" s="106"/>
      <c r="P4" s="106"/>
      <c r="Q4" s="117"/>
    </row>
    <row r="5" ht="34.15" customHeight="1" spans="1:17">
      <c r="A5" s="107"/>
      <c r="B5" s="105"/>
      <c r="C5" s="106"/>
      <c r="D5" s="106"/>
      <c r="E5" s="106" t="s">
        <v>64</v>
      </c>
      <c r="F5" s="105" t="s">
        <v>65</v>
      </c>
      <c r="G5" s="105" t="s">
        <v>66</v>
      </c>
      <c r="H5" s="105" t="s">
        <v>67</v>
      </c>
      <c r="I5" s="105" t="s">
        <v>15</v>
      </c>
      <c r="J5" s="105" t="s">
        <v>16</v>
      </c>
      <c r="K5" s="106" t="s">
        <v>64</v>
      </c>
      <c r="L5" s="105" t="s">
        <v>65</v>
      </c>
      <c r="M5" s="105" t="s">
        <v>66</v>
      </c>
      <c r="N5" s="105" t="s">
        <v>67</v>
      </c>
      <c r="O5" s="105" t="s">
        <v>15</v>
      </c>
      <c r="P5" s="105" t="s">
        <v>16</v>
      </c>
      <c r="Q5" s="117"/>
    </row>
    <row r="6" ht="35" customHeight="1" spans="1:17">
      <c r="A6" s="108"/>
      <c r="B6" s="109" t="s">
        <v>68</v>
      </c>
      <c r="C6" s="109"/>
      <c r="D6" s="110">
        <f>D7</f>
        <v>1049.14</v>
      </c>
      <c r="E6" s="110">
        <f>E7</f>
        <v>1049.14</v>
      </c>
      <c r="F6" s="110">
        <f>F7</f>
        <v>875.94</v>
      </c>
      <c r="G6" s="110" t="s">
        <v>19</v>
      </c>
      <c r="H6" s="110"/>
      <c r="I6" s="110"/>
      <c r="J6" s="110"/>
      <c r="K6" s="110" t="s">
        <v>35</v>
      </c>
      <c r="L6" s="110" t="s">
        <v>35</v>
      </c>
      <c r="M6" s="110"/>
      <c r="N6" s="110"/>
      <c r="O6" s="110"/>
      <c r="P6" s="110"/>
      <c r="Q6" s="118"/>
    </row>
    <row r="7" ht="34.15" customHeight="1" spans="1:17">
      <c r="A7" s="104"/>
      <c r="B7" s="111" t="s">
        <v>69</v>
      </c>
      <c r="C7" s="112" t="s">
        <v>70</v>
      </c>
      <c r="D7" s="113">
        <f>收支总表1!C23</f>
        <v>1049.14</v>
      </c>
      <c r="E7" s="113">
        <f>F7+G7+K7</f>
        <v>1049.14</v>
      </c>
      <c r="F7" s="113">
        <f>收支总表1!C8</f>
        <v>875.94</v>
      </c>
      <c r="G7" s="113" t="s">
        <v>19</v>
      </c>
      <c r="H7" s="113"/>
      <c r="I7" s="113"/>
      <c r="J7" s="113"/>
      <c r="K7" s="113" t="s">
        <v>35</v>
      </c>
      <c r="L7" s="113" t="s">
        <v>35</v>
      </c>
      <c r="M7" s="113"/>
      <c r="N7" s="113"/>
      <c r="O7" s="113"/>
      <c r="P7" s="113"/>
      <c r="Q7" s="117"/>
    </row>
    <row r="8" ht="34.15" customHeight="1" spans="1:17">
      <c r="A8" s="104"/>
      <c r="B8" s="111" t="s">
        <v>71</v>
      </c>
      <c r="C8" s="112" t="s">
        <v>72</v>
      </c>
      <c r="D8" s="113">
        <f>D7</f>
        <v>1049.14</v>
      </c>
      <c r="E8" s="113">
        <f>F8+G8+K8</f>
        <v>1049.14</v>
      </c>
      <c r="F8" s="113">
        <f>收支总表1!C8</f>
        <v>875.94</v>
      </c>
      <c r="G8" s="113" t="str">
        <f>收支总表1!C9</f>
        <v>2.08</v>
      </c>
      <c r="H8" s="113"/>
      <c r="I8" s="113"/>
      <c r="J8" s="113"/>
      <c r="K8" s="113" t="str">
        <f>L8</f>
        <v>171.12</v>
      </c>
      <c r="L8" s="113" t="str">
        <f>收支总表1!C18</f>
        <v>171.12</v>
      </c>
      <c r="M8" s="113"/>
      <c r="N8" s="113"/>
      <c r="O8" s="113"/>
      <c r="P8" s="113"/>
      <c r="Q8" s="117"/>
    </row>
    <row r="9" ht="8.5" customHeight="1" spans="1:17">
      <c r="A9" s="114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31"/>
    </row>
  </sheetData>
  <mergeCells count="12">
    <mergeCell ref="F1:J1"/>
    <mergeCell ref="L1:P1"/>
    <mergeCell ref="B2:P2"/>
    <mergeCell ref="F3:J3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9" width="20.375" customWidth="1"/>
    <col min="10" max="10" width="1.53333333333333" customWidth="1"/>
  </cols>
  <sheetData>
    <row r="1" ht="14.3" customHeight="1" spans="1:10">
      <c r="A1" s="62"/>
      <c r="B1" s="96" t="s">
        <v>73</v>
      </c>
      <c r="C1" s="96"/>
      <c r="D1" s="19"/>
      <c r="E1" s="19"/>
      <c r="F1" s="19"/>
      <c r="G1" s="19"/>
      <c r="H1" s="90"/>
      <c r="I1" s="19"/>
      <c r="J1" s="51"/>
    </row>
    <row r="2" ht="22.6" customHeight="1" spans="1:10">
      <c r="A2" s="62"/>
      <c r="B2" s="5" t="s">
        <v>74</v>
      </c>
      <c r="C2" s="5"/>
      <c r="D2" s="5"/>
      <c r="E2" s="5"/>
      <c r="F2" s="5"/>
      <c r="G2" s="5"/>
      <c r="H2" s="5"/>
      <c r="I2" s="5"/>
      <c r="J2" s="51" t="s">
        <v>4</v>
      </c>
    </row>
    <row r="3" ht="17.05" customHeight="1" spans="1:10">
      <c r="A3" s="62"/>
      <c r="B3" s="52"/>
      <c r="C3" s="52"/>
      <c r="D3" s="53"/>
      <c r="E3" s="53"/>
      <c r="F3" s="53"/>
      <c r="G3" s="55"/>
      <c r="H3" s="90"/>
      <c r="I3" s="55" t="s">
        <v>6</v>
      </c>
      <c r="J3" s="51"/>
    </row>
    <row r="4" ht="21.35" customHeight="1" spans="1:10">
      <c r="A4" s="62"/>
      <c r="B4" s="79" t="s">
        <v>75</v>
      </c>
      <c r="C4" s="79" t="s">
        <v>76</v>
      </c>
      <c r="D4" s="79" t="s">
        <v>11</v>
      </c>
      <c r="E4" s="79" t="s">
        <v>77</v>
      </c>
      <c r="F4" s="97" t="s">
        <v>78</v>
      </c>
      <c r="G4" s="97"/>
      <c r="H4" s="97"/>
      <c r="I4" s="97"/>
      <c r="J4" s="51"/>
    </row>
    <row r="5" ht="21.35" customHeight="1" spans="1:10">
      <c r="A5" s="36"/>
      <c r="B5" s="79"/>
      <c r="C5" s="79"/>
      <c r="D5" s="79"/>
      <c r="E5" s="79"/>
      <c r="F5" s="98"/>
      <c r="G5" s="79" t="s">
        <v>79</v>
      </c>
      <c r="H5" s="79"/>
      <c r="I5" s="79"/>
      <c r="J5" s="51"/>
    </row>
    <row r="6" ht="21.35" customHeight="1" spans="1:10">
      <c r="A6" s="36"/>
      <c r="B6" s="79"/>
      <c r="C6" s="79"/>
      <c r="D6" s="79"/>
      <c r="E6" s="79"/>
      <c r="F6" s="98"/>
      <c r="G6" s="79" t="s">
        <v>80</v>
      </c>
      <c r="H6" s="79" t="s">
        <v>81</v>
      </c>
      <c r="I6" s="79" t="s">
        <v>82</v>
      </c>
      <c r="J6" s="43"/>
    </row>
    <row r="7" ht="19.9" customHeight="1" spans="1:10">
      <c r="A7" s="99"/>
      <c r="B7" s="23" t="s">
        <v>68</v>
      </c>
      <c r="C7" s="23"/>
      <c r="D7" s="67">
        <f>D8+D21+D26+D29</f>
        <v>1049.14</v>
      </c>
      <c r="E7" s="67">
        <f>E8+E21+E26+E29</f>
        <v>680.57</v>
      </c>
      <c r="F7" s="67" t="s">
        <v>83</v>
      </c>
      <c r="G7" s="67"/>
      <c r="H7" s="67"/>
      <c r="I7" s="67"/>
      <c r="J7" s="42"/>
    </row>
    <row r="8" ht="19.9" customHeight="1" spans="1:10">
      <c r="A8" s="36"/>
      <c r="B8" s="80" t="s">
        <v>84</v>
      </c>
      <c r="C8" s="80" t="s">
        <v>85</v>
      </c>
      <c r="D8" s="75">
        <f>D9+D16+D19</f>
        <v>994.51</v>
      </c>
      <c r="E8" s="75">
        <f>E9+E16+E19</f>
        <v>628.02</v>
      </c>
      <c r="F8" s="75" t="s">
        <v>86</v>
      </c>
      <c r="G8" s="75"/>
      <c r="H8" s="75"/>
      <c r="I8" s="75"/>
      <c r="J8" s="51"/>
    </row>
    <row r="9" ht="19.9" customHeight="1" spans="1:10">
      <c r="A9" s="36"/>
      <c r="B9" s="80" t="s">
        <v>87</v>
      </c>
      <c r="C9" s="80" t="s">
        <v>88</v>
      </c>
      <c r="D9" s="100">
        <f>D10+D11+D12+D13+D14+D15</f>
        <v>910.05</v>
      </c>
      <c r="E9" s="100">
        <f>E10+E11+E12+E13+E14+E15</f>
        <v>543.56</v>
      </c>
      <c r="F9" s="75" t="s">
        <v>86</v>
      </c>
      <c r="G9" s="75"/>
      <c r="H9" s="75"/>
      <c r="I9" s="75"/>
      <c r="J9" s="51"/>
    </row>
    <row r="10" ht="19.9" customHeight="1" spans="1:10">
      <c r="A10" s="36"/>
      <c r="B10" s="80" t="s">
        <v>89</v>
      </c>
      <c r="C10" s="80" t="s">
        <v>90</v>
      </c>
      <c r="D10" s="76" t="s">
        <v>91</v>
      </c>
      <c r="E10" s="75">
        <v>453.38</v>
      </c>
      <c r="F10" s="75" t="s">
        <v>35</v>
      </c>
      <c r="G10" s="75"/>
      <c r="H10" s="75"/>
      <c r="I10" s="75"/>
      <c r="J10" s="43"/>
    </row>
    <row r="11" ht="19.9" customHeight="1" spans="1:10">
      <c r="A11" s="36"/>
      <c r="B11" s="80" t="s">
        <v>92</v>
      </c>
      <c r="C11" s="80" t="s">
        <v>93</v>
      </c>
      <c r="D11" s="75" t="s">
        <v>94</v>
      </c>
      <c r="E11" s="75"/>
      <c r="F11" s="75" t="s">
        <v>94</v>
      </c>
      <c r="G11" s="75"/>
      <c r="H11" s="75"/>
      <c r="I11" s="75"/>
      <c r="J11" s="43"/>
    </row>
    <row r="12" ht="19.9" customHeight="1" spans="1:10">
      <c r="A12" s="36"/>
      <c r="B12" s="80" t="s">
        <v>95</v>
      </c>
      <c r="C12" s="80" t="s">
        <v>96</v>
      </c>
      <c r="D12" s="75" t="s">
        <v>97</v>
      </c>
      <c r="E12" s="75"/>
      <c r="F12" s="75" t="s">
        <v>97</v>
      </c>
      <c r="G12" s="75"/>
      <c r="H12" s="75"/>
      <c r="I12" s="75"/>
      <c r="J12" s="43"/>
    </row>
    <row r="13" ht="19.9" customHeight="1" spans="1:10">
      <c r="A13" s="36"/>
      <c r="B13" s="80" t="s">
        <v>98</v>
      </c>
      <c r="C13" s="80" t="s">
        <v>99</v>
      </c>
      <c r="D13" s="75" t="s">
        <v>100</v>
      </c>
      <c r="E13" s="75"/>
      <c r="F13" s="75" t="s">
        <v>100</v>
      </c>
      <c r="G13" s="75"/>
      <c r="H13" s="75"/>
      <c r="I13" s="75"/>
      <c r="J13" s="43"/>
    </row>
    <row r="14" ht="19.9" customHeight="1" spans="1:10">
      <c r="A14" s="36"/>
      <c r="B14" s="80" t="s">
        <v>101</v>
      </c>
      <c r="C14" s="80" t="s">
        <v>102</v>
      </c>
      <c r="D14" s="75">
        <v>90.18</v>
      </c>
      <c r="E14" s="75">
        <v>90.18</v>
      </c>
      <c r="F14" s="75"/>
      <c r="G14" s="75"/>
      <c r="H14" s="75"/>
      <c r="I14" s="75"/>
      <c r="J14" s="43"/>
    </row>
    <row r="15" ht="19.9" customHeight="1" spans="1:10">
      <c r="A15" s="36"/>
      <c r="B15" s="80" t="s">
        <v>103</v>
      </c>
      <c r="C15" s="80" t="s">
        <v>104</v>
      </c>
      <c r="D15" s="75" t="s">
        <v>105</v>
      </c>
      <c r="E15" s="75"/>
      <c r="F15" s="75" t="s">
        <v>105</v>
      </c>
      <c r="G15" s="75"/>
      <c r="H15" s="75"/>
      <c r="I15" s="75"/>
      <c r="J15" s="43"/>
    </row>
    <row r="16" ht="19.9" customHeight="1" spans="2:10">
      <c r="B16" s="80" t="s">
        <v>106</v>
      </c>
      <c r="C16" s="80" t="s">
        <v>107</v>
      </c>
      <c r="D16" s="75">
        <v>61.9</v>
      </c>
      <c r="E16" s="75">
        <v>61.9</v>
      </c>
      <c r="F16" s="75"/>
      <c r="G16" s="75"/>
      <c r="H16" s="75"/>
      <c r="I16" s="75"/>
      <c r="J16" s="51"/>
    </row>
    <row r="17" ht="19.9" customHeight="1" spans="1:10">
      <c r="A17" s="36"/>
      <c r="B17" s="80" t="s">
        <v>108</v>
      </c>
      <c r="C17" s="80" t="s">
        <v>109</v>
      </c>
      <c r="D17" s="75">
        <v>41.3</v>
      </c>
      <c r="E17" s="75">
        <v>41.3</v>
      </c>
      <c r="F17" s="75"/>
      <c r="G17" s="75"/>
      <c r="H17" s="75"/>
      <c r="I17" s="75"/>
      <c r="J17" s="43"/>
    </row>
    <row r="18" ht="19.9" customHeight="1" spans="1:10">
      <c r="A18" s="36"/>
      <c r="B18" s="80" t="s">
        <v>110</v>
      </c>
      <c r="C18" s="80" t="s">
        <v>111</v>
      </c>
      <c r="D18" s="75">
        <v>20.6</v>
      </c>
      <c r="E18" s="75">
        <v>20.6</v>
      </c>
      <c r="F18" s="75"/>
      <c r="G18" s="75"/>
      <c r="H18" s="75"/>
      <c r="I18" s="75"/>
      <c r="J18" s="43"/>
    </row>
    <row r="19" ht="19.9" customHeight="1" spans="2:10">
      <c r="B19" s="80" t="s">
        <v>112</v>
      </c>
      <c r="C19" s="80" t="s">
        <v>113</v>
      </c>
      <c r="D19" s="75" t="s">
        <v>114</v>
      </c>
      <c r="E19" s="75" t="s">
        <v>114</v>
      </c>
      <c r="F19" s="75"/>
      <c r="G19" s="75"/>
      <c r="H19" s="75"/>
      <c r="I19" s="75"/>
      <c r="J19" s="51"/>
    </row>
    <row r="20" ht="19.9" customHeight="1" spans="1:10">
      <c r="A20" s="36"/>
      <c r="B20" s="80" t="s">
        <v>115</v>
      </c>
      <c r="C20" s="80" t="s">
        <v>113</v>
      </c>
      <c r="D20" s="75" t="s">
        <v>114</v>
      </c>
      <c r="E20" s="75" t="s">
        <v>114</v>
      </c>
      <c r="F20" s="75"/>
      <c r="G20" s="75"/>
      <c r="H20" s="75"/>
      <c r="I20" s="75"/>
      <c r="J20" s="43"/>
    </row>
    <row r="21" ht="19.9" customHeight="1" spans="2:10">
      <c r="B21" s="80" t="s">
        <v>116</v>
      </c>
      <c r="C21" s="80" t="s">
        <v>117</v>
      </c>
      <c r="D21" s="75">
        <v>17.55</v>
      </c>
      <c r="E21" s="75">
        <v>17.55</v>
      </c>
      <c r="F21" s="75"/>
      <c r="G21" s="75"/>
      <c r="H21" s="75"/>
      <c r="I21" s="75"/>
      <c r="J21" s="51"/>
    </row>
    <row r="22" ht="19.9" customHeight="1" spans="1:10">
      <c r="A22" s="36"/>
      <c r="B22" s="80" t="s">
        <v>118</v>
      </c>
      <c r="C22" s="80" t="s">
        <v>119</v>
      </c>
      <c r="D22" s="75">
        <v>17.55</v>
      </c>
      <c r="E22" s="75">
        <v>17.55</v>
      </c>
      <c r="F22" s="75"/>
      <c r="G22" s="75"/>
      <c r="H22" s="75"/>
      <c r="I22" s="75"/>
      <c r="J22" s="51"/>
    </row>
    <row r="23" ht="19.9" customHeight="1" spans="1:10">
      <c r="A23" s="36"/>
      <c r="B23" s="80" t="s">
        <v>120</v>
      </c>
      <c r="C23" s="80" t="s">
        <v>121</v>
      </c>
      <c r="D23" s="75">
        <v>9.12</v>
      </c>
      <c r="E23" s="75">
        <v>9.12</v>
      </c>
      <c r="F23" s="75"/>
      <c r="G23" s="75"/>
      <c r="H23" s="75"/>
      <c r="I23" s="75"/>
      <c r="J23" s="43"/>
    </row>
    <row r="24" ht="19.9" customHeight="1" spans="1:10">
      <c r="A24" s="36"/>
      <c r="B24" s="80" t="s">
        <v>122</v>
      </c>
      <c r="C24" s="80" t="s">
        <v>123</v>
      </c>
      <c r="D24" s="75">
        <v>1.98</v>
      </c>
      <c r="E24" s="75">
        <v>1.98</v>
      </c>
      <c r="F24" s="75"/>
      <c r="G24" s="75"/>
      <c r="H24" s="75"/>
      <c r="I24" s="75"/>
      <c r="J24" s="43"/>
    </row>
    <row r="25" ht="19.9" customHeight="1" spans="1:10">
      <c r="A25" s="36"/>
      <c r="B25" s="80" t="s">
        <v>124</v>
      </c>
      <c r="C25" s="80" t="s">
        <v>125</v>
      </c>
      <c r="D25" s="75" t="s">
        <v>126</v>
      </c>
      <c r="E25" s="75" t="s">
        <v>126</v>
      </c>
      <c r="F25" s="75"/>
      <c r="G25" s="75"/>
      <c r="H25" s="75"/>
      <c r="I25" s="75"/>
      <c r="J25" s="43"/>
    </row>
    <row r="26" ht="19.9" customHeight="1" spans="2:10">
      <c r="B26" s="80" t="s">
        <v>127</v>
      </c>
      <c r="C26" s="80" t="s">
        <v>128</v>
      </c>
      <c r="D26" s="75" t="s">
        <v>19</v>
      </c>
      <c r="E26" s="75"/>
      <c r="F26" s="75" t="s">
        <v>19</v>
      </c>
      <c r="G26" s="75"/>
      <c r="H26" s="75"/>
      <c r="I26" s="75"/>
      <c r="J26" s="51"/>
    </row>
    <row r="27" ht="19.9" customHeight="1" spans="1:10">
      <c r="A27" s="36"/>
      <c r="B27" s="80" t="s">
        <v>129</v>
      </c>
      <c r="C27" s="80" t="s">
        <v>130</v>
      </c>
      <c r="D27" s="75" t="s">
        <v>19</v>
      </c>
      <c r="E27" s="75"/>
      <c r="F27" s="75" t="s">
        <v>19</v>
      </c>
      <c r="G27" s="75"/>
      <c r="H27" s="75"/>
      <c r="I27" s="75"/>
      <c r="J27" s="51"/>
    </row>
    <row r="28" ht="19.9" customHeight="1" spans="1:10">
      <c r="A28" s="36"/>
      <c r="B28" s="80" t="s">
        <v>131</v>
      </c>
      <c r="C28" s="80" t="s">
        <v>132</v>
      </c>
      <c r="D28" s="75" t="s">
        <v>19</v>
      </c>
      <c r="E28" s="75"/>
      <c r="F28" s="75" t="s">
        <v>19</v>
      </c>
      <c r="G28" s="75"/>
      <c r="H28" s="75"/>
      <c r="I28" s="75"/>
      <c r="J28" s="43"/>
    </row>
    <row r="29" ht="19.9" customHeight="1" spans="2:10">
      <c r="B29" s="80" t="s">
        <v>133</v>
      </c>
      <c r="C29" s="80" t="s">
        <v>134</v>
      </c>
      <c r="D29" s="75">
        <v>35</v>
      </c>
      <c r="E29" s="75">
        <v>35</v>
      </c>
      <c r="F29" s="75"/>
      <c r="G29" s="75"/>
      <c r="H29" s="75"/>
      <c r="I29" s="75"/>
      <c r="J29" s="51"/>
    </row>
    <row r="30" ht="19.9" customHeight="1" spans="1:10">
      <c r="A30" s="36"/>
      <c r="B30" s="80" t="s">
        <v>135</v>
      </c>
      <c r="C30" s="80" t="s">
        <v>136</v>
      </c>
      <c r="D30" s="75">
        <v>35</v>
      </c>
      <c r="E30" s="75">
        <v>35</v>
      </c>
      <c r="F30" s="75"/>
      <c r="G30" s="75"/>
      <c r="H30" s="75"/>
      <c r="I30" s="75"/>
      <c r="J30" s="51"/>
    </row>
    <row r="31" ht="19.9" customHeight="1" spans="1:10">
      <c r="A31" s="36"/>
      <c r="B31" s="80" t="s">
        <v>137</v>
      </c>
      <c r="C31" s="80" t="s">
        <v>138</v>
      </c>
      <c r="D31" s="75">
        <v>35</v>
      </c>
      <c r="E31" s="75">
        <v>35</v>
      </c>
      <c r="F31" s="75"/>
      <c r="G31" s="75"/>
      <c r="H31" s="75"/>
      <c r="I31" s="75"/>
      <c r="J31" s="43"/>
    </row>
    <row r="32" ht="8.5" customHeight="1" spans="1:10">
      <c r="A32" s="60"/>
      <c r="B32" s="60"/>
      <c r="C32" s="60"/>
      <c r="D32" s="60"/>
      <c r="E32" s="60"/>
      <c r="F32" s="60"/>
      <c r="G32" s="60"/>
      <c r="H32" s="71"/>
      <c r="I32" s="71"/>
      <c r="J32" s="92"/>
    </row>
  </sheetData>
  <mergeCells count="14">
    <mergeCell ref="B1:C1"/>
    <mergeCell ref="B2:I2"/>
    <mergeCell ref="B3:C3"/>
    <mergeCell ref="F4:I4"/>
    <mergeCell ref="G5:I5"/>
    <mergeCell ref="B7:C7"/>
    <mergeCell ref="A10:A15"/>
    <mergeCell ref="A17:A18"/>
    <mergeCell ref="A23:A25"/>
    <mergeCell ref="B4:B6"/>
    <mergeCell ref="C4:C6"/>
    <mergeCell ref="D4:D6"/>
    <mergeCell ref="E4:E6"/>
    <mergeCell ref="F5:F6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6"/>
      <c r="B1" s="47" t="s">
        <v>139</v>
      </c>
      <c r="D1" s="3"/>
      <c r="E1" s="3"/>
      <c r="F1" s="3"/>
      <c r="G1" s="48" t="s">
        <v>3</v>
      </c>
      <c r="H1" s="48" t="s">
        <v>3</v>
      </c>
      <c r="I1" s="48" t="s">
        <v>3</v>
      </c>
      <c r="J1" s="61"/>
    </row>
    <row r="2" ht="19.9" customHeight="1" spans="1:10">
      <c r="A2" s="51"/>
      <c r="B2" s="5" t="s">
        <v>140</v>
      </c>
      <c r="C2" s="5"/>
      <c r="D2" s="5"/>
      <c r="E2" s="5"/>
      <c r="F2" s="5"/>
      <c r="G2" s="5"/>
      <c r="H2" s="5"/>
      <c r="I2" s="5"/>
      <c r="J2" s="62" t="s">
        <v>4</v>
      </c>
    </row>
    <row r="3" ht="17.05" customHeight="1" spans="1:10">
      <c r="A3" s="51"/>
      <c r="B3" s="52"/>
      <c r="C3" s="52"/>
      <c r="D3" s="21"/>
      <c r="E3" s="21"/>
      <c r="F3" s="21"/>
      <c r="G3" s="21"/>
      <c r="H3" s="55"/>
      <c r="I3" s="55" t="s">
        <v>6</v>
      </c>
      <c r="J3" s="63"/>
    </row>
    <row r="4" ht="21.35" customHeight="1" spans="1:10">
      <c r="A4" s="51"/>
      <c r="B4" s="79" t="s">
        <v>7</v>
      </c>
      <c r="C4" s="79"/>
      <c r="D4" s="79"/>
      <c r="E4" s="79"/>
      <c r="F4" s="79" t="s">
        <v>8</v>
      </c>
      <c r="G4" s="79"/>
      <c r="H4" s="79"/>
      <c r="I4" s="79"/>
      <c r="J4" s="51"/>
    </row>
    <row r="5" ht="21.35" customHeight="1" spans="1:10">
      <c r="A5" s="15"/>
      <c r="B5" s="79" t="s">
        <v>9</v>
      </c>
      <c r="C5" s="79" t="s">
        <v>10</v>
      </c>
      <c r="D5" s="79"/>
      <c r="E5" s="79"/>
      <c r="F5" s="9" t="s">
        <v>9</v>
      </c>
      <c r="G5" s="79" t="s">
        <v>10</v>
      </c>
      <c r="H5" s="79"/>
      <c r="I5" s="79"/>
      <c r="J5" s="15"/>
    </row>
    <row r="6" ht="21.35" customHeight="1" spans="1:10">
      <c r="A6" s="51"/>
      <c r="B6" s="79"/>
      <c r="C6" s="79" t="s">
        <v>11</v>
      </c>
      <c r="D6" s="79" t="s">
        <v>141</v>
      </c>
      <c r="E6" s="79" t="s">
        <v>142</v>
      </c>
      <c r="F6" s="9"/>
      <c r="G6" s="79" t="s">
        <v>11</v>
      </c>
      <c r="H6" s="79" t="s">
        <v>141</v>
      </c>
      <c r="I6" s="79" t="s">
        <v>142</v>
      </c>
      <c r="J6" s="51"/>
    </row>
    <row r="7" ht="19.9" customHeight="1" spans="1:10">
      <c r="A7" s="93"/>
      <c r="B7" s="94" t="s">
        <v>17</v>
      </c>
      <c r="C7" s="11">
        <f>C8+C9</f>
        <v>878.02</v>
      </c>
      <c r="D7" s="11"/>
      <c r="E7" s="11">
        <f>E8+E9</f>
        <v>878.02</v>
      </c>
      <c r="F7" s="94" t="s">
        <v>18</v>
      </c>
      <c r="G7" s="11">
        <f>G8+G9+G10+G11</f>
        <v>1049.14</v>
      </c>
      <c r="H7" s="11" t="s">
        <v>35</v>
      </c>
      <c r="I7" s="11">
        <f>I8+I9+I10+I11</f>
        <v>878.02</v>
      </c>
      <c r="J7" s="93"/>
    </row>
    <row r="8" ht="19.9" customHeight="1" spans="1:10">
      <c r="A8" s="93"/>
      <c r="B8" s="69" t="s">
        <v>143</v>
      </c>
      <c r="C8" s="11">
        <f>收支总表1!C8</f>
        <v>875.94</v>
      </c>
      <c r="D8" s="11"/>
      <c r="E8" s="11">
        <f>C8</f>
        <v>875.94</v>
      </c>
      <c r="F8" s="69" t="s">
        <v>21</v>
      </c>
      <c r="G8" s="11">
        <f>支出总表4!D8</f>
        <v>994.51</v>
      </c>
      <c r="H8" s="11" t="s">
        <v>35</v>
      </c>
      <c r="I8" s="11">
        <f>G8-H8</f>
        <v>823.39</v>
      </c>
      <c r="J8" s="93"/>
    </row>
    <row r="9" ht="19.9" customHeight="1" spans="1:10">
      <c r="A9" s="93"/>
      <c r="B9" s="69" t="s">
        <v>144</v>
      </c>
      <c r="C9" s="11" t="s">
        <v>19</v>
      </c>
      <c r="D9" s="11"/>
      <c r="E9" s="11" t="s">
        <v>19</v>
      </c>
      <c r="F9" s="69" t="s">
        <v>23</v>
      </c>
      <c r="G9" s="11">
        <v>17.55</v>
      </c>
      <c r="H9" s="11"/>
      <c r="I9" s="11">
        <v>17.55</v>
      </c>
      <c r="J9" s="93"/>
    </row>
    <row r="10" ht="19.9" customHeight="1" spans="1:10">
      <c r="A10" s="93"/>
      <c r="B10" s="69" t="s">
        <v>145</v>
      </c>
      <c r="C10" s="11"/>
      <c r="D10" s="11"/>
      <c r="E10" s="11"/>
      <c r="F10" s="69" t="s">
        <v>25</v>
      </c>
      <c r="G10" s="11" t="s">
        <v>19</v>
      </c>
      <c r="H10" s="11"/>
      <c r="I10" s="11" t="s">
        <v>19</v>
      </c>
      <c r="J10" s="93"/>
    </row>
    <row r="11" ht="19.9" customHeight="1" spans="1:10">
      <c r="A11" s="93"/>
      <c r="B11" s="69" t="s">
        <v>29</v>
      </c>
      <c r="C11" s="11"/>
      <c r="D11" s="11"/>
      <c r="E11" s="11"/>
      <c r="F11" s="69" t="s">
        <v>27</v>
      </c>
      <c r="G11" s="11">
        <v>35</v>
      </c>
      <c r="H11" s="11"/>
      <c r="I11" s="11">
        <v>35</v>
      </c>
      <c r="J11" s="93"/>
    </row>
    <row r="12" ht="19.9" customHeight="1" spans="1:10">
      <c r="A12" s="93"/>
      <c r="B12" s="94" t="s">
        <v>146</v>
      </c>
      <c r="C12" s="11" t="s">
        <v>35</v>
      </c>
      <c r="D12" s="11" t="s">
        <v>35</v>
      </c>
      <c r="E12" s="11"/>
      <c r="F12" s="94" t="s">
        <v>147</v>
      </c>
      <c r="G12" s="11"/>
      <c r="H12" s="11"/>
      <c r="I12" s="11"/>
      <c r="J12" s="93"/>
    </row>
    <row r="13" ht="19.9" customHeight="1" spans="1:10">
      <c r="A13" s="93"/>
      <c r="B13" s="69" t="s">
        <v>143</v>
      </c>
      <c r="C13" s="11" t="s">
        <v>35</v>
      </c>
      <c r="D13" s="11" t="s">
        <v>35</v>
      </c>
      <c r="E13" s="11"/>
      <c r="F13" s="94"/>
      <c r="G13" s="11"/>
      <c r="H13" s="11"/>
      <c r="I13" s="11"/>
      <c r="J13" s="93"/>
    </row>
    <row r="14" ht="19.9" customHeight="1" spans="1:10">
      <c r="A14" s="93"/>
      <c r="B14" s="69" t="s">
        <v>144</v>
      </c>
      <c r="C14" s="11"/>
      <c r="D14" s="11"/>
      <c r="E14" s="11"/>
      <c r="F14" s="94"/>
      <c r="G14" s="11"/>
      <c r="H14" s="11"/>
      <c r="I14" s="11"/>
      <c r="J14" s="93"/>
    </row>
    <row r="15" ht="19.9" customHeight="1" spans="1:10">
      <c r="A15" s="93"/>
      <c r="B15" s="69" t="s">
        <v>145</v>
      </c>
      <c r="C15" s="11"/>
      <c r="D15" s="11"/>
      <c r="E15" s="11"/>
      <c r="F15" s="94"/>
      <c r="G15" s="11"/>
      <c r="H15" s="11"/>
      <c r="I15" s="11"/>
      <c r="J15" s="93"/>
    </row>
    <row r="16" ht="19.9" customHeight="1" spans="1:10">
      <c r="A16" s="95"/>
      <c r="B16" s="23" t="s">
        <v>43</v>
      </c>
      <c r="C16" s="35">
        <f>C7+C12</f>
        <v>1049.14</v>
      </c>
      <c r="D16" s="35" t="s">
        <v>35</v>
      </c>
      <c r="E16" s="35">
        <f>E7</f>
        <v>878.02</v>
      </c>
      <c r="F16" s="23" t="s">
        <v>44</v>
      </c>
      <c r="G16" s="35">
        <f>G7</f>
        <v>1049.14</v>
      </c>
      <c r="H16" s="35" t="s">
        <v>35</v>
      </c>
      <c r="I16" s="35">
        <f>I7</f>
        <v>878.02</v>
      </c>
      <c r="J16" s="95"/>
    </row>
    <row r="17" ht="8.5" customHeight="1" spans="1:10">
      <c r="A17" s="81"/>
      <c r="B17" s="71"/>
      <c r="C17" s="71"/>
      <c r="D17" s="71"/>
      <c r="E17" s="71"/>
      <c r="F17" s="82"/>
      <c r="G17" s="71"/>
      <c r="H17" s="71"/>
      <c r="I17" s="71"/>
      <c r="J17" s="81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15"/>
      <c r="B1" s="20" t="s">
        <v>148</v>
      </c>
      <c r="C1" s="20"/>
      <c r="D1" s="19"/>
      <c r="E1" s="19"/>
      <c r="F1" s="91"/>
      <c r="G1" s="91"/>
      <c r="H1" s="19"/>
      <c r="I1" s="15"/>
    </row>
    <row r="2" ht="19.9" customHeight="1" spans="1:9">
      <c r="A2" s="15"/>
      <c r="B2" s="5" t="s">
        <v>149</v>
      </c>
      <c r="C2" s="5"/>
      <c r="D2" s="5"/>
      <c r="E2" s="5"/>
      <c r="F2" s="5"/>
      <c r="G2" s="5"/>
      <c r="H2" s="5"/>
      <c r="I2" s="15" t="s">
        <v>4</v>
      </c>
    </row>
    <row r="3" ht="17.05" customHeight="1" spans="1:9">
      <c r="A3" s="15"/>
      <c r="B3" s="7"/>
      <c r="C3" s="65"/>
      <c r="D3" s="21"/>
      <c r="E3" s="21"/>
      <c r="F3" s="65"/>
      <c r="G3" s="65"/>
      <c r="H3" s="13" t="s">
        <v>6</v>
      </c>
      <c r="I3" s="15"/>
    </row>
    <row r="4" ht="21.35" customHeight="1" spans="1:9">
      <c r="A4" s="15"/>
      <c r="B4" s="79" t="s">
        <v>75</v>
      </c>
      <c r="C4" s="79" t="s">
        <v>76</v>
      </c>
      <c r="D4" s="9" t="s">
        <v>11</v>
      </c>
      <c r="E4" s="9" t="s">
        <v>77</v>
      </c>
      <c r="F4" s="9"/>
      <c r="G4" s="9"/>
      <c r="H4" s="9" t="s">
        <v>78</v>
      </c>
      <c r="I4" s="15"/>
    </row>
    <row r="5" ht="21.35" customHeight="1" spans="1:9">
      <c r="A5" s="15"/>
      <c r="B5" s="79"/>
      <c r="C5" s="79"/>
      <c r="D5" s="9"/>
      <c r="E5" s="9" t="s">
        <v>64</v>
      </c>
      <c r="F5" s="9" t="s">
        <v>150</v>
      </c>
      <c r="G5" s="9" t="s">
        <v>151</v>
      </c>
      <c r="H5" s="9"/>
      <c r="I5" s="15"/>
    </row>
    <row r="6" ht="19.9" customHeight="1" spans="1:9">
      <c r="A6" s="27"/>
      <c r="B6" s="23" t="s">
        <v>68</v>
      </c>
      <c r="C6" s="23"/>
      <c r="D6" s="67">
        <f>D7+D20+D25</f>
        <v>1047.06</v>
      </c>
      <c r="E6" s="67">
        <f>F6+G6</f>
        <v>680.57</v>
      </c>
      <c r="F6" s="67">
        <f>D6-H6-G6</f>
        <v>594.57</v>
      </c>
      <c r="G6" s="67" t="s">
        <v>152</v>
      </c>
      <c r="H6" s="67" t="s">
        <v>86</v>
      </c>
      <c r="I6" s="27"/>
    </row>
    <row r="7" ht="19.9" customHeight="1" spans="1:9">
      <c r="A7" s="15"/>
      <c r="B7" s="80" t="s">
        <v>84</v>
      </c>
      <c r="C7" s="80" t="s">
        <v>85</v>
      </c>
      <c r="D7" s="28">
        <f>D8+D15+D18</f>
        <v>994.51</v>
      </c>
      <c r="E7" s="28">
        <f>E8+E15+E18</f>
        <v>628.02</v>
      </c>
      <c r="F7" s="28">
        <f>F8+F15+F18</f>
        <v>542.02</v>
      </c>
      <c r="G7" s="75" t="s">
        <v>152</v>
      </c>
      <c r="H7" s="75" t="s">
        <v>86</v>
      </c>
      <c r="I7" s="15"/>
    </row>
    <row r="8" ht="19.9" customHeight="1" spans="1:9">
      <c r="A8" s="43"/>
      <c r="B8" s="80" t="s">
        <v>87</v>
      </c>
      <c r="C8" s="80" t="s">
        <v>88</v>
      </c>
      <c r="D8" s="28">
        <f>1166.3-256.25</f>
        <v>910.05</v>
      </c>
      <c r="E8" s="28">
        <f>799.81-256.25</f>
        <v>543.56</v>
      </c>
      <c r="F8" s="75">
        <f>E8-G8</f>
        <v>457.56</v>
      </c>
      <c r="G8" s="75" t="s">
        <v>152</v>
      </c>
      <c r="H8" s="75" t="s">
        <v>86</v>
      </c>
      <c r="I8" s="43"/>
    </row>
    <row r="9" ht="19.9" customHeight="1" spans="1:9">
      <c r="A9" s="27"/>
      <c r="B9" s="80" t="s">
        <v>89</v>
      </c>
      <c r="C9" s="80" t="s">
        <v>90</v>
      </c>
      <c r="D9" s="77" t="s">
        <v>91</v>
      </c>
      <c r="E9" s="28">
        <v>453.38</v>
      </c>
      <c r="F9" s="75">
        <f>E9-G9</f>
        <v>376.86</v>
      </c>
      <c r="G9" s="75" t="s">
        <v>153</v>
      </c>
      <c r="H9" s="75" t="s">
        <v>35</v>
      </c>
      <c r="I9" s="27"/>
    </row>
    <row r="10" ht="19.9" customHeight="1" spans="1:9">
      <c r="A10" s="27"/>
      <c r="B10" s="80" t="s">
        <v>92</v>
      </c>
      <c r="C10" s="80" t="s">
        <v>93</v>
      </c>
      <c r="D10" s="28" t="s">
        <v>94</v>
      </c>
      <c r="E10" s="28"/>
      <c r="F10" s="75"/>
      <c r="G10" s="75"/>
      <c r="H10" s="75" t="s">
        <v>94</v>
      </c>
      <c r="I10" s="27"/>
    </row>
    <row r="11" ht="19.9" customHeight="1" spans="1:9">
      <c r="A11" s="27"/>
      <c r="B11" s="80" t="s">
        <v>95</v>
      </c>
      <c r="C11" s="80" t="s">
        <v>96</v>
      </c>
      <c r="D11" s="28" t="s">
        <v>97</v>
      </c>
      <c r="E11" s="28"/>
      <c r="F11" s="75"/>
      <c r="G11" s="75"/>
      <c r="H11" s="75" t="s">
        <v>97</v>
      </c>
      <c r="I11" s="27"/>
    </row>
    <row r="12" ht="19.9" customHeight="1" spans="1:9">
      <c r="A12" s="27"/>
      <c r="B12" s="80" t="s">
        <v>98</v>
      </c>
      <c r="C12" s="80" t="s">
        <v>99</v>
      </c>
      <c r="D12" s="28" t="s">
        <v>100</v>
      </c>
      <c r="E12" s="28"/>
      <c r="F12" s="75"/>
      <c r="G12" s="75"/>
      <c r="H12" s="75" t="s">
        <v>100</v>
      </c>
      <c r="I12" s="27"/>
    </row>
    <row r="13" ht="19.9" customHeight="1" spans="1:9">
      <c r="A13" s="27"/>
      <c r="B13" s="80" t="s">
        <v>101</v>
      </c>
      <c r="C13" s="80" t="s">
        <v>102</v>
      </c>
      <c r="D13" s="28">
        <f>346.43-256.25</f>
        <v>90.18</v>
      </c>
      <c r="E13" s="28">
        <f>346.43-256.25</f>
        <v>90.18</v>
      </c>
      <c r="F13" s="75">
        <f>336.95-256.25</f>
        <v>80.7</v>
      </c>
      <c r="G13" s="75" t="s">
        <v>154</v>
      </c>
      <c r="H13" s="75"/>
      <c r="I13" s="27"/>
    </row>
    <row r="14" ht="19.9" customHeight="1" spans="1:9">
      <c r="A14" s="27"/>
      <c r="B14" s="80" t="s">
        <v>103</v>
      </c>
      <c r="C14" s="80" t="s">
        <v>104</v>
      </c>
      <c r="D14" s="28" t="s">
        <v>105</v>
      </c>
      <c r="E14" s="28"/>
      <c r="F14" s="75"/>
      <c r="G14" s="75"/>
      <c r="H14" s="75" t="s">
        <v>105</v>
      </c>
      <c r="I14" s="27"/>
    </row>
    <row r="15" ht="19.9" customHeight="1" spans="2:9">
      <c r="B15" s="80" t="s">
        <v>106</v>
      </c>
      <c r="C15" s="80" t="s">
        <v>107</v>
      </c>
      <c r="D15" s="75">
        <v>61.9</v>
      </c>
      <c r="E15" s="75">
        <v>61.9</v>
      </c>
      <c r="F15" s="75">
        <v>61.9</v>
      </c>
      <c r="G15" s="75"/>
      <c r="H15" s="75"/>
      <c r="I15" s="43"/>
    </row>
    <row r="16" ht="19.9" customHeight="1" spans="2:9">
      <c r="B16" s="80" t="s">
        <v>108</v>
      </c>
      <c r="C16" s="80" t="s">
        <v>109</v>
      </c>
      <c r="D16" s="75">
        <v>41.3</v>
      </c>
      <c r="E16" s="75">
        <v>41.3</v>
      </c>
      <c r="F16" s="75">
        <v>41.3</v>
      </c>
      <c r="G16" s="75"/>
      <c r="H16" s="75"/>
      <c r="I16" s="27"/>
    </row>
    <row r="17" ht="19.9" customHeight="1" spans="2:9">
      <c r="B17" s="80" t="s">
        <v>110</v>
      </c>
      <c r="C17" s="80" t="s">
        <v>111</v>
      </c>
      <c r="D17" s="75">
        <v>20.6</v>
      </c>
      <c r="E17" s="75">
        <v>20.6</v>
      </c>
      <c r="F17" s="75">
        <v>20.6</v>
      </c>
      <c r="G17" s="75"/>
      <c r="H17" s="75"/>
      <c r="I17" s="27"/>
    </row>
    <row r="18" ht="19.9" customHeight="1" spans="2:9">
      <c r="B18" s="80" t="s">
        <v>112</v>
      </c>
      <c r="C18" s="80" t="s">
        <v>113</v>
      </c>
      <c r="D18" s="28" t="s">
        <v>114</v>
      </c>
      <c r="E18" s="28" t="s">
        <v>114</v>
      </c>
      <c r="F18" s="75" t="s">
        <v>114</v>
      </c>
      <c r="G18" s="75"/>
      <c r="H18" s="75"/>
      <c r="I18" s="43"/>
    </row>
    <row r="19" ht="19.9" customHeight="1" spans="2:9">
      <c r="B19" s="80" t="s">
        <v>115</v>
      </c>
      <c r="C19" s="80" t="s">
        <v>113</v>
      </c>
      <c r="D19" s="28" t="s">
        <v>114</v>
      </c>
      <c r="E19" s="28" t="s">
        <v>114</v>
      </c>
      <c r="F19" s="75" t="s">
        <v>114</v>
      </c>
      <c r="G19" s="75"/>
      <c r="H19" s="75"/>
      <c r="I19" s="27"/>
    </row>
    <row r="20" ht="19.9" customHeight="1" spans="2:9">
      <c r="B20" s="80" t="s">
        <v>116</v>
      </c>
      <c r="C20" s="80" t="s">
        <v>117</v>
      </c>
      <c r="D20" s="75">
        <v>17.55</v>
      </c>
      <c r="E20" s="75">
        <f>D20</f>
        <v>17.55</v>
      </c>
      <c r="F20" s="75">
        <f>E20</f>
        <v>17.55</v>
      </c>
      <c r="G20" s="75"/>
      <c r="H20" s="75"/>
      <c r="I20" s="15"/>
    </row>
    <row r="21" ht="19.9" customHeight="1" spans="1:9">
      <c r="A21" s="43"/>
      <c r="B21" s="80" t="s">
        <v>118</v>
      </c>
      <c r="C21" s="80" t="s">
        <v>119</v>
      </c>
      <c r="D21" s="75">
        <v>17.55</v>
      </c>
      <c r="E21" s="75">
        <f>D21</f>
        <v>17.55</v>
      </c>
      <c r="F21" s="75">
        <f>E21</f>
        <v>17.55</v>
      </c>
      <c r="G21" s="75"/>
      <c r="H21" s="75"/>
      <c r="I21" s="43"/>
    </row>
    <row r="22" ht="19.9" customHeight="1" spans="2:9">
      <c r="B22" s="80" t="s">
        <v>120</v>
      </c>
      <c r="C22" s="80" t="s">
        <v>121</v>
      </c>
      <c r="D22" s="75">
        <v>9.12</v>
      </c>
      <c r="E22" s="75">
        <f>D22</f>
        <v>9.12</v>
      </c>
      <c r="F22" s="75">
        <f>E22</f>
        <v>9.12</v>
      </c>
      <c r="G22" s="75"/>
      <c r="H22" s="75"/>
      <c r="I22" s="27"/>
    </row>
    <row r="23" ht="19.9" customHeight="1" spans="2:9">
      <c r="B23" s="80" t="s">
        <v>122</v>
      </c>
      <c r="C23" s="80" t="s">
        <v>123</v>
      </c>
      <c r="D23" s="75">
        <v>1.98</v>
      </c>
      <c r="E23" s="75">
        <f>D23</f>
        <v>1.98</v>
      </c>
      <c r="F23" s="75">
        <f>E23</f>
        <v>1.98</v>
      </c>
      <c r="G23" s="75"/>
      <c r="H23" s="75"/>
      <c r="I23" s="27"/>
    </row>
    <row r="24" ht="19.9" customHeight="1" spans="2:9">
      <c r="B24" s="80" t="s">
        <v>124</v>
      </c>
      <c r="C24" s="80" t="s">
        <v>125</v>
      </c>
      <c r="D24" s="75" t="s">
        <v>126</v>
      </c>
      <c r="E24" s="75" t="s">
        <v>155</v>
      </c>
      <c r="F24" s="75" t="s">
        <v>156</v>
      </c>
      <c r="G24" s="75"/>
      <c r="H24" s="75"/>
      <c r="I24" s="27"/>
    </row>
    <row r="25" ht="19.9" customHeight="1" spans="2:9">
      <c r="B25" s="80" t="s">
        <v>133</v>
      </c>
      <c r="C25" s="80" t="s">
        <v>134</v>
      </c>
      <c r="D25" s="28">
        <v>35</v>
      </c>
      <c r="E25" s="28">
        <v>35</v>
      </c>
      <c r="F25" s="28">
        <v>35</v>
      </c>
      <c r="G25" s="75"/>
      <c r="H25" s="75"/>
      <c r="I25" s="15"/>
    </row>
    <row r="26" ht="19.9" customHeight="1" spans="1:9">
      <c r="A26" s="43"/>
      <c r="B26" s="80" t="s">
        <v>135</v>
      </c>
      <c r="C26" s="80" t="s">
        <v>136</v>
      </c>
      <c r="D26" s="28">
        <v>35</v>
      </c>
      <c r="E26" s="28">
        <v>35</v>
      </c>
      <c r="F26" s="28">
        <v>35</v>
      </c>
      <c r="G26" s="75"/>
      <c r="H26" s="75"/>
      <c r="I26" s="43"/>
    </row>
    <row r="27" ht="19.9" customHeight="1" spans="2:9">
      <c r="B27" s="80" t="s">
        <v>137</v>
      </c>
      <c r="C27" s="80" t="s">
        <v>138</v>
      </c>
      <c r="D27" s="28">
        <v>35</v>
      </c>
      <c r="E27" s="28">
        <v>35</v>
      </c>
      <c r="F27" s="28">
        <v>35</v>
      </c>
      <c r="G27" s="75"/>
      <c r="H27" s="75"/>
      <c r="I27" s="27"/>
    </row>
    <row r="28" ht="11.3" customHeight="1" spans="1:9">
      <c r="A28" s="71"/>
      <c r="B28" s="71" t="s">
        <v>4</v>
      </c>
      <c r="C28" s="71"/>
      <c r="D28" s="71"/>
      <c r="E28" s="71"/>
      <c r="F28" s="71"/>
      <c r="G28" s="71"/>
      <c r="H28" s="71"/>
      <c r="I28" s="92"/>
    </row>
  </sheetData>
  <mergeCells count="8">
    <mergeCell ref="B2:H2"/>
    <mergeCell ref="E4:G4"/>
    <mergeCell ref="B6:C6"/>
    <mergeCell ref="A9:A14"/>
    <mergeCell ref="B4:B5"/>
    <mergeCell ref="C4:C5"/>
    <mergeCell ref="D4:D5"/>
    <mergeCell ref="H4:H5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19"/>
      <c r="B1" s="20" t="s">
        <v>157</v>
      </c>
      <c r="C1" s="19"/>
      <c r="D1" s="19"/>
      <c r="E1" s="19"/>
      <c r="F1" s="19" t="s">
        <v>3</v>
      </c>
      <c r="G1" s="15"/>
    </row>
    <row r="2" ht="22.6" customHeight="1" spans="1:7">
      <c r="A2" s="19"/>
      <c r="B2" s="5" t="s">
        <v>158</v>
      </c>
      <c r="C2" s="5"/>
      <c r="D2" s="5"/>
      <c r="E2" s="5"/>
      <c r="F2" s="5"/>
      <c r="G2" s="15"/>
    </row>
    <row r="3" ht="17.05" customHeight="1" spans="1:7">
      <c r="A3" s="21"/>
      <c r="B3" s="7"/>
      <c r="C3" s="7"/>
      <c r="D3" s="21"/>
      <c r="E3" s="21"/>
      <c r="F3" s="13" t="s">
        <v>6</v>
      </c>
      <c r="G3" s="18"/>
    </row>
    <row r="4" ht="21.35" customHeight="1" spans="1:7">
      <c r="A4" s="8"/>
      <c r="B4" s="9" t="s">
        <v>159</v>
      </c>
      <c r="C4" s="9"/>
      <c r="D4" s="9" t="s">
        <v>160</v>
      </c>
      <c r="E4" s="9"/>
      <c r="F4" s="9"/>
      <c r="G4" s="15"/>
    </row>
    <row r="5" ht="21.35" customHeight="1" spans="1:7">
      <c r="A5" s="8"/>
      <c r="B5" s="9" t="s">
        <v>75</v>
      </c>
      <c r="C5" s="9" t="s">
        <v>76</v>
      </c>
      <c r="D5" s="9" t="s">
        <v>11</v>
      </c>
      <c r="E5" s="9" t="s">
        <v>150</v>
      </c>
      <c r="F5" s="9" t="s">
        <v>151</v>
      </c>
      <c r="G5" s="15"/>
    </row>
    <row r="6" ht="19.9" customHeight="1" spans="1:7">
      <c r="A6" s="8"/>
      <c r="B6" s="88" t="s">
        <v>161</v>
      </c>
      <c r="C6" s="80" t="s">
        <v>162</v>
      </c>
      <c r="D6" s="28">
        <f>D7+D8+D9+D10+D11+D12+D13+D14+D15+D16</f>
        <v>579.55</v>
      </c>
      <c r="E6" s="28">
        <f>E7+E8+E9+E10+E11+E12+E13+E14+E15+E16</f>
        <v>579.55</v>
      </c>
      <c r="F6" s="28"/>
      <c r="G6" s="15"/>
    </row>
    <row r="7" ht="19.9" customHeight="1" spans="1:7">
      <c r="A7" s="8"/>
      <c r="B7" s="88" t="s">
        <v>163</v>
      </c>
      <c r="C7" s="16" t="s">
        <v>164</v>
      </c>
      <c r="D7" s="28" t="s">
        <v>165</v>
      </c>
      <c r="E7" s="28" t="s">
        <v>165</v>
      </c>
      <c r="F7" s="28"/>
      <c r="G7" s="15"/>
    </row>
    <row r="8" ht="19.9" customHeight="1" spans="1:7">
      <c r="A8" s="8"/>
      <c r="B8" s="88" t="s">
        <v>166</v>
      </c>
      <c r="C8" s="16" t="s">
        <v>167</v>
      </c>
      <c r="D8" s="28" t="s">
        <v>168</v>
      </c>
      <c r="E8" s="28" t="s">
        <v>168</v>
      </c>
      <c r="F8" s="28"/>
      <c r="G8" s="15"/>
    </row>
    <row r="9" ht="19.9" customHeight="1" spans="1:7">
      <c r="A9" s="8"/>
      <c r="B9" s="88" t="s">
        <v>169</v>
      </c>
      <c r="C9" s="16" t="s">
        <v>170</v>
      </c>
      <c r="D9" s="29">
        <v>236.41</v>
      </c>
      <c r="E9" s="28">
        <v>236.41</v>
      </c>
      <c r="F9" s="28"/>
      <c r="G9" s="15"/>
    </row>
    <row r="10" ht="19.9" customHeight="1" spans="1:7">
      <c r="A10" s="8"/>
      <c r="B10" s="88" t="s">
        <v>171</v>
      </c>
      <c r="C10" s="16" t="s">
        <v>172</v>
      </c>
      <c r="D10" s="28">
        <v>51.82</v>
      </c>
      <c r="E10" s="28">
        <v>51.82</v>
      </c>
      <c r="F10" s="28"/>
      <c r="G10" s="15"/>
    </row>
    <row r="11" ht="19.9" customHeight="1" spans="1:7">
      <c r="A11" s="8"/>
      <c r="B11" s="88" t="s">
        <v>173</v>
      </c>
      <c r="C11" s="16" t="s">
        <v>174</v>
      </c>
      <c r="D11" s="75">
        <v>41.3</v>
      </c>
      <c r="E11" s="75">
        <v>41.3</v>
      </c>
      <c r="F11" s="28"/>
      <c r="G11" s="15"/>
    </row>
    <row r="12" ht="19.9" customHeight="1" spans="1:7">
      <c r="A12" s="8"/>
      <c r="B12" s="88" t="s">
        <v>175</v>
      </c>
      <c r="C12" s="16" t="s">
        <v>176</v>
      </c>
      <c r="D12" s="75">
        <v>20.6</v>
      </c>
      <c r="E12" s="75">
        <v>20.6</v>
      </c>
      <c r="F12" s="28"/>
      <c r="G12" s="15"/>
    </row>
    <row r="13" ht="19.9" customHeight="1" spans="1:7">
      <c r="A13" s="8"/>
      <c r="B13" s="88" t="s">
        <v>177</v>
      </c>
      <c r="C13" s="16" t="s">
        <v>178</v>
      </c>
      <c r="D13" s="28">
        <v>11.1</v>
      </c>
      <c r="E13" s="28">
        <v>11.1</v>
      </c>
      <c r="F13" s="28"/>
      <c r="G13" s="15"/>
    </row>
    <row r="14" ht="19.9" customHeight="1" spans="1:7">
      <c r="A14" s="8"/>
      <c r="B14" s="88" t="s">
        <v>179</v>
      </c>
      <c r="C14" s="16" t="s">
        <v>180</v>
      </c>
      <c r="D14" s="28" t="s">
        <v>181</v>
      </c>
      <c r="E14" s="28" t="s">
        <v>181</v>
      </c>
      <c r="F14" s="28"/>
      <c r="G14" s="15"/>
    </row>
    <row r="15" ht="19.9" customHeight="1" spans="1:7">
      <c r="A15" s="8"/>
      <c r="B15" s="88" t="s">
        <v>182</v>
      </c>
      <c r="C15" s="16" t="s">
        <v>183</v>
      </c>
      <c r="D15" s="28" t="s">
        <v>184</v>
      </c>
      <c r="E15" s="28" t="s">
        <v>184</v>
      </c>
      <c r="F15" s="28"/>
      <c r="G15" s="15"/>
    </row>
    <row r="16" ht="19.9" customHeight="1" spans="1:7">
      <c r="A16" s="8"/>
      <c r="B16" s="88" t="s">
        <v>185</v>
      </c>
      <c r="C16" s="16" t="s">
        <v>138</v>
      </c>
      <c r="D16" s="28">
        <v>35</v>
      </c>
      <c r="E16" s="28">
        <v>35</v>
      </c>
      <c r="F16" s="28"/>
      <c r="G16" s="15"/>
    </row>
    <row r="17" ht="19.9" customHeight="1" spans="2:7">
      <c r="B17" s="88" t="s">
        <v>186</v>
      </c>
      <c r="C17" s="80" t="s">
        <v>187</v>
      </c>
      <c r="D17" s="28" t="s">
        <v>152</v>
      </c>
      <c r="E17" s="28"/>
      <c r="F17" s="28" t="s">
        <v>152</v>
      </c>
      <c r="G17" s="15"/>
    </row>
    <row r="18" ht="19.9" customHeight="1" spans="1:7">
      <c r="A18" s="8"/>
      <c r="B18" s="88" t="s">
        <v>188</v>
      </c>
      <c r="C18" s="16" t="s">
        <v>189</v>
      </c>
      <c r="D18" s="28" t="s">
        <v>190</v>
      </c>
      <c r="E18" s="28"/>
      <c r="F18" s="28" t="s">
        <v>190</v>
      </c>
      <c r="G18" s="15"/>
    </row>
    <row r="19" ht="19.9" customHeight="1" spans="1:7">
      <c r="A19" s="8"/>
      <c r="B19" s="88" t="s">
        <v>191</v>
      </c>
      <c r="C19" s="16" t="s">
        <v>192</v>
      </c>
      <c r="D19" s="28" t="s">
        <v>193</v>
      </c>
      <c r="E19" s="28"/>
      <c r="F19" s="28" t="s">
        <v>193</v>
      </c>
      <c r="G19" s="15"/>
    </row>
    <row r="20" ht="19.9" customHeight="1" spans="1:7">
      <c r="A20" s="8"/>
      <c r="B20" s="88" t="s">
        <v>194</v>
      </c>
      <c r="C20" s="16" t="s">
        <v>195</v>
      </c>
      <c r="D20" s="28" t="s">
        <v>193</v>
      </c>
      <c r="E20" s="28"/>
      <c r="F20" s="28" t="s">
        <v>193</v>
      </c>
      <c r="G20" s="15"/>
    </row>
    <row r="21" ht="19.9" customHeight="1" spans="1:7">
      <c r="A21" s="8"/>
      <c r="B21" s="88" t="s">
        <v>196</v>
      </c>
      <c r="C21" s="16" t="s">
        <v>197</v>
      </c>
      <c r="D21" s="28" t="s">
        <v>198</v>
      </c>
      <c r="E21" s="28"/>
      <c r="F21" s="28" t="s">
        <v>198</v>
      </c>
      <c r="G21" s="15"/>
    </row>
    <row r="22" ht="19.9" customHeight="1" spans="1:7">
      <c r="A22" s="8"/>
      <c r="B22" s="88" t="s">
        <v>199</v>
      </c>
      <c r="C22" s="16" t="s">
        <v>200</v>
      </c>
      <c r="D22" s="28" t="s">
        <v>201</v>
      </c>
      <c r="E22" s="28"/>
      <c r="F22" s="28" t="s">
        <v>201</v>
      </c>
      <c r="G22" s="15"/>
    </row>
    <row r="23" ht="19.9" customHeight="1" spans="1:7">
      <c r="A23" s="8"/>
      <c r="B23" s="88" t="s">
        <v>202</v>
      </c>
      <c r="C23" s="16" t="s">
        <v>203</v>
      </c>
      <c r="D23" s="28" t="s">
        <v>204</v>
      </c>
      <c r="E23" s="28"/>
      <c r="F23" s="28" t="s">
        <v>204</v>
      </c>
      <c r="G23" s="15"/>
    </row>
    <row r="24" ht="19.9" customHeight="1" spans="1:7">
      <c r="A24" s="8"/>
      <c r="B24" s="88" t="s">
        <v>205</v>
      </c>
      <c r="C24" s="16" t="s">
        <v>206</v>
      </c>
      <c r="D24" s="28" t="s">
        <v>207</v>
      </c>
      <c r="E24" s="28"/>
      <c r="F24" s="28" t="s">
        <v>207</v>
      </c>
      <c r="G24" s="15"/>
    </row>
    <row r="25" ht="19.9" customHeight="1" spans="1:7">
      <c r="A25" s="8"/>
      <c r="B25" s="88" t="s">
        <v>208</v>
      </c>
      <c r="C25" s="16" t="s">
        <v>209</v>
      </c>
      <c r="D25" s="28" t="s">
        <v>210</v>
      </c>
      <c r="E25" s="28"/>
      <c r="F25" s="28" t="s">
        <v>210</v>
      </c>
      <c r="G25" s="15"/>
    </row>
    <row r="26" ht="19.9" customHeight="1" spans="1:7">
      <c r="A26" s="8"/>
      <c r="B26" s="88" t="s">
        <v>211</v>
      </c>
      <c r="C26" s="16" t="s">
        <v>212</v>
      </c>
      <c r="D26" s="28" t="s">
        <v>213</v>
      </c>
      <c r="E26" s="28"/>
      <c r="F26" s="28" t="s">
        <v>213</v>
      </c>
      <c r="G26" s="15"/>
    </row>
    <row r="27" ht="19.9" customHeight="1" spans="2:7">
      <c r="B27" s="88" t="s">
        <v>214</v>
      </c>
      <c r="C27" s="80" t="s">
        <v>215</v>
      </c>
      <c r="D27" s="28" t="s">
        <v>216</v>
      </c>
      <c r="E27" s="28" t="s">
        <v>216</v>
      </c>
      <c r="F27" s="28"/>
      <c r="G27" s="15"/>
    </row>
    <row r="28" ht="19.9" customHeight="1" spans="1:7">
      <c r="A28" s="8"/>
      <c r="B28" s="88" t="s">
        <v>217</v>
      </c>
      <c r="C28" s="16" t="s">
        <v>218</v>
      </c>
      <c r="D28" s="28" t="s">
        <v>219</v>
      </c>
      <c r="E28" s="28" t="s">
        <v>219</v>
      </c>
      <c r="F28" s="28"/>
      <c r="G28" s="15"/>
    </row>
    <row r="29" ht="19.9" customHeight="1" spans="1:7">
      <c r="A29" s="8"/>
      <c r="B29" s="88" t="s">
        <v>220</v>
      </c>
      <c r="C29" s="16" t="s">
        <v>221</v>
      </c>
      <c r="D29" s="28" t="s">
        <v>222</v>
      </c>
      <c r="E29" s="28" t="s">
        <v>222</v>
      </c>
      <c r="F29" s="28"/>
      <c r="G29" s="15"/>
    </row>
    <row r="30" ht="19.9" customHeight="1" spans="1:7">
      <c r="A30" s="8"/>
      <c r="B30" s="88" t="s">
        <v>223</v>
      </c>
      <c r="C30" s="16" t="s">
        <v>224</v>
      </c>
      <c r="D30" s="28" t="s">
        <v>225</v>
      </c>
      <c r="E30" s="28" t="s">
        <v>225</v>
      </c>
      <c r="F30" s="28"/>
      <c r="G30" s="15"/>
    </row>
    <row r="31" ht="8.5" customHeight="1" spans="1:7">
      <c r="A31" s="17"/>
      <c r="B31" s="17"/>
      <c r="C31" s="17"/>
      <c r="D31" s="17"/>
      <c r="E31" s="17"/>
      <c r="F31" s="17"/>
      <c r="G31" s="89"/>
    </row>
    <row r="32" ht="14.3" customHeight="1"/>
    <row r="33" ht="14.3" customHeight="1" spans="3:3">
      <c r="C33" s="90"/>
    </row>
  </sheetData>
  <mergeCells count="7">
    <mergeCell ref="B2:F2"/>
    <mergeCell ref="B3:C3"/>
    <mergeCell ref="B4:C4"/>
    <mergeCell ref="D4:F4"/>
    <mergeCell ref="A7:A16"/>
    <mergeCell ref="A18:A26"/>
    <mergeCell ref="A28:A30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18.0916666666667" customWidth="1"/>
    <col min="5" max="6" width="16.4083333333333" customWidth="1"/>
    <col min="7" max="7" width="22.4416666666667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72"/>
      <c r="B1" s="2" t="s">
        <v>226</v>
      </c>
      <c r="C1" s="83"/>
      <c r="D1" s="3"/>
      <c r="E1" s="3"/>
      <c r="F1" s="3"/>
      <c r="G1" s="3" t="s">
        <v>3</v>
      </c>
      <c r="H1" s="3"/>
      <c r="I1" s="12"/>
    </row>
    <row r="2" ht="22.6" customHeight="1" spans="1:9">
      <c r="A2" s="15"/>
      <c r="B2" s="5" t="s">
        <v>227</v>
      </c>
      <c r="C2" s="5"/>
      <c r="D2" s="5"/>
      <c r="E2" s="5"/>
      <c r="F2" s="5"/>
      <c r="G2" s="5"/>
      <c r="H2" s="5"/>
      <c r="I2" s="8" t="s">
        <v>4</v>
      </c>
    </row>
    <row r="3" ht="17.05" customHeight="1" spans="1:9">
      <c r="A3" s="15"/>
      <c r="B3" s="21"/>
      <c r="C3" s="21"/>
      <c r="D3" s="65"/>
      <c r="E3" s="21"/>
      <c r="F3" s="21"/>
      <c r="G3" s="21"/>
      <c r="H3" s="13" t="s">
        <v>6</v>
      </c>
      <c r="I3" s="14"/>
    </row>
    <row r="4" ht="21.35" customHeight="1" spans="1:9">
      <c r="A4" s="15"/>
      <c r="B4" s="9" t="s">
        <v>228</v>
      </c>
      <c r="C4" s="9" t="s">
        <v>229</v>
      </c>
      <c r="D4" s="9" t="s">
        <v>230</v>
      </c>
      <c r="E4" s="9" t="s">
        <v>231</v>
      </c>
      <c r="F4" s="9"/>
      <c r="G4" s="9"/>
      <c r="H4" s="9" t="s">
        <v>200</v>
      </c>
      <c r="I4" s="15"/>
    </row>
    <row r="5" ht="21.35" customHeight="1" spans="1:9">
      <c r="A5" s="15"/>
      <c r="B5" s="9"/>
      <c r="C5" s="9"/>
      <c r="D5" s="9"/>
      <c r="E5" s="9" t="s">
        <v>64</v>
      </c>
      <c r="F5" s="9" t="s">
        <v>232</v>
      </c>
      <c r="G5" s="9" t="s">
        <v>233</v>
      </c>
      <c r="H5" s="9"/>
      <c r="I5" s="15"/>
    </row>
    <row r="6" ht="19.9" customHeight="1" spans="1:9">
      <c r="A6" s="42"/>
      <c r="B6" s="84" t="s">
        <v>68</v>
      </c>
      <c r="C6" s="35" t="s">
        <v>234</v>
      </c>
      <c r="D6" s="35"/>
      <c r="E6" s="35" t="s">
        <v>207</v>
      </c>
      <c r="F6" s="35"/>
      <c r="G6" s="35" t="s">
        <v>207</v>
      </c>
      <c r="H6" s="35" t="s">
        <v>201</v>
      </c>
      <c r="I6" s="42"/>
    </row>
    <row r="7" ht="19.9" customHeight="1" spans="1:9">
      <c r="A7" s="43"/>
      <c r="B7" s="80" t="s">
        <v>235</v>
      </c>
      <c r="C7" s="11" t="s">
        <v>234</v>
      </c>
      <c r="D7" s="11"/>
      <c r="E7" s="11" t="s">
        <v>207</v>
      </c>
      <c r="F7" s="11"/>
      <c r="G7" s="11" t="s">
        <v>207</v>
      </c>
      <c r="H7" s="11" t="s">
        <v>201</v>
      </c>
      <c r="I7" s="43"/>
    </row>
    <row r="8" ht="19.9" customHeight="1" spans="1:9">
      <c r="A8" s="43"/>
      <c r="B8" s="80" t="s">
        <v>236</v>
      </c>
      <c r="C8" s="11" t="s">
        <v>234</v>
      </c>
      <c r="D8" s="11"/>
      <c r="E8" s="11" t="s">
        <v>207</v>
      </c>
      <c r="F8" s="11"/>
      <c r="G8" s="11" t="s">
        <v>207</v>
      </c>
      <c r="H8" s="11" t="s">
        <v>201</v>
      </c>
      <c r="I8" s="43"/>
    </row>
    <row r="9" ht="8.5" customHeight="1" spans="1:9">
      <c r="A9" s="1"/>
      <c r="B9" s="3"/>
      <c r="C9" s="3"/>
      <c r="D9" s="3"/>
      <c r="E9" s="3"/>
      <c r="F9" s="3"/>
      <c r="G9" s="3"/>
      <c r="H9" s="3"/>
      <c r="I9" s="12"/>
    </row>
    <row r="10" ht="17.05" customHeight="1" spans="1:9">
      <c r="A10" s="85"/>
      <c r="B10" s="86" t="s">
        <v>237</v>
      </c>
      <c r="C10" s="86"/>
      <c r="D10" s="86"/>
      <c r="E10" s="86"/>
      <c r="F10" s="86"/>
      <c r="G10" s="86"/>
      <c r="H10" s="86"/>
      <c r="I10" s="87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pane ySplit="4" topLeftCell="A5" activePane="bottomLeft" state="frozen"/>
      <selection/>
      <selection pane="bottomLeft" activeCell="C27" sqref="C27"/>
    </sheetView>
  </sheetViews>
  <sheetFormatPr defaultColWidth="10" defaultRowHeight="13.5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8"/>
      <c r="B1" s="20" t="s">
        <v>238</v>
      </c>
      <c r="C1" s="20"/>
      <c r="D1" s="19"/>
      <c r="E1" s="19"/>
      <c r="F1" s="19"/>
      <c r="G1" s="15"/>
    </row>
    <row r="2" ht="19.9" customHeight="1" spans="1:7">
      <c r="A2" s="8"/>
      <c r="B2" s="5" t="s">
        <v>239</v>
      </c>
      <c r="C2" s="5"/>
      <c r="D2" s="5"/>
      <c r="E2" s="5"/>
      <c r="F2" s="5"/>
      <c r="G2" s="15" t="s">
        <v>4</v>
      </c>
    </row>
    <row r="3" ht="17.05" customHeight="1" spans="1:7">
      <c r="A3" s="8"/>
      <c r="B3" s="7"/>
      <c r="C3" s="44"/>
      <c r="D3" s="21"/>
      <c r="E3" s="21"/>
      <c r="F3" s="13" t="s">
        <v>6</v>
      </c>
      <c r="G3" s="15"/>
    </row>
    <row r="4" ht="21.35" customHeight="1" spans="1:7">
      <c r="A4" s="8"/>
      <c r="B4" s="79" t="s">
        <v>75</v>
      </c>
      <c r="C4" s="79" t="s">
        <v>76</v>
      </c>
      <c r="D4" s="9" t="s">
        <v>11</v>
      </c>
      <c r="E4" s="9" t="s">
        <v>77</v>
      </c>
      <c r="F4" s="9" t="s">
        <v>78</v>
      </c>
      <c r="G4" s="15"/>
    </row>
    <row r="5" ht="19.9" customHeight="1" spans="1:7">
      <c r="A5" s="22"/>
      <c r="B5" s="23" t="s">
        <v>68</v>
      </c>
      <c r="C5" s="23"/>
      <c r="D5" s="67" t="s">
        <v>19</v>
      </c>
      <c r="E5" s="67"/>
      <c r="F5" s="67" t="s">
        <v>19</v>
      </c>
      <c r="G5" s="27"/>
    </row>
    <row r="6" ht="19.9" customHeight="1" spans="1:7">
      <c r="A6" s="8"/>
      <c r="B6" s="80" t="s">
        <v>127</v>
      </c>
      <c r="C6" s="80" t="s">
        <v>128</v>
      </c>
      <c r="D6" s="28" t="s">
        <v>19</v>
      </c>
      <c r="E6" s="75"/>
      <c r="F6" s="75" t="s">
        <v>19</v>
      </c>
      <c r="G6" s="15"/>
    </row>
    <row r="7" ht="19.9" customHeight="1" spans="1:7">
      <c r="A7" s="36"/>
      <c r="B7" s="80" t="s">
        <v>129</v>
      </c>
      <c r="C7" s="80" t="s">
        <v>130</v>
      </c>
      <c r="D7" s="28" t="s">
        <v>19</v>
      </c>
      <c r="E7" s="75"/>
      <c r="F7" s="75" t="s">
        <v>19</v>
      </c>
      <c r="G7" s="43"/>
    </row>
    <row r="8" ht="19.9" customHeight="1" spans="1:7">
      <c r="A8" s="22"/>
      <c r="B8" s="80" t="s">
        <v>131</v>
      </c>
      <c r="C8" s="80" t="s">
        <v>132</v>
      </c>
      <c r="D8" s="28" t="s">
        <v>19</v>
      </c>
      <c r="E8" s="75"/>
      <c r="F8" s="75" t="s">
        <v>19</v>
      </c>
      <c r="G8" s="27"/>
    </row>
    <row r="9" ht="11.3" customHeight="1" spans="1:7">
      <c r="A9" s="78"/>
      <c r="B9" s="71" t="s">
        <v>4</v>
      </c>
      <c r="C9" s="71"/>
      <c r="D9" s="71"/>
      <c r="E9" s="71"/>
      <c r="F9" s="71"/>
      <c r="G9" s="81"/>
    </row>
  </sheetData>
  <mergeCells count="2">
    <mergeCell ref="B2:F2"/>
    <mergeCell ref="B5:C5"/>
  </mergeCells>
  <printOptions horizontalCentered="1"/>
  <pageMargins left="0.751388888888889" right="0.751388888888889" top="0.267361111111111" bottom="0.267361111111111" header="0" footer="0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人社局伍敏杰</cp:lastModifiedBy>
  <dcterms:created xsi:type="dcterms:W3CDTF">2023-02-27T07:54:00Z</dcterms:created>
  <dcterms:modified xsi:type="dcterms:W3CDTF">2023-03-14T08:57:12Z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04E7E3B076ED4E68B207CE48AF1C2BDF</vt:lpwstr>
  </property>
  <property fmtid="{D5CDD505-2E9C-101B-9397-08002B2CF9AE}" pid="3" name="KSOProductBuildVer">
    <vt:lpwstr>2052-11.1.0.13703</vt:lpwstr>
  </property>
</Properties>
</file>