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05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'10(只能查询某个末级单位)'!$A$1:$H$40</definedName>
    <definedName name="_xlnm.Print_Area" localSheetId="20">'11'!$A$1:$I$157</definedName>
    <definedName name="_xlnm.Print_Area" localSheetId="2">'1-1'!$A$1:$U$27</definedName>
    <definedName name="_xlnm.Print_Area" localSheetId="3">'1-2'!$A$1:$H$27</definedName>
    <definedName name="_xlnm.Print_Area" localSheetId="4">'2'!$A$1:$H$39</definedName>
    <definedName name="_xlnm.Print_Area" localSheetId="5">'2-1'!$A$1:$Y$25</definedName>
    <definedName name="_xlnm.Print_Area" localSheetId="6">'3'!$A$1:$F$19</definedName>
    <definedName name="_xlnm.Print_Area" localSheetId="7">'4'!$A$1:$P$23</definedName>
    <definedName name="_xlnm.Print_Area" localSheetId="8">'4-0'!$A$1:$G$31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'4-2'!$A$1:$G$27</definedName>
    <definedName name="_xlnm.Print_Area" localSheetId="14">'5'!$A$1:$I$13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5621"/>
</workbook>
</file>

<file path=xl/calcChain.xml><?xml version="1.0" encoding="utf-8"?>
<calcChain xmlns="http://schemas.openxmlformats.org/spreadsheetml/2006/main">
  <c r="I9" i="11" l="1"/>
  <c r="H9" i="11"/>
  <c r="G9" i="11"/>
  <c r="I8" i="11"/>
  <c r="I7" i="11" s="1"/>
  <c r="H8" i="11"/>
  <c r="H7" i="11" s="1"/>
  <c r="G8" i="11"/>
  <c r="G7" i="11" s="1"/>
  <c r="G9" i="9"/>
  <c r="G8" i="9"/>
  <c r="G7" i="9" s="1"/>
  <c r="AG9" i="20"/>
  <c r="AF9" i="20"/>
  <c r="AF8" i="20" s="1"/>
  <c r="AF7" i="20" s="1"/>
  <c r="AE9" i="20"/>
  <c r="AD9" i="20"/>
  <c r="AD8" i="20" s="1"/>
  <c r="AD7" i="20" s="1"/>
  <c r="AC9" i="20"/>
  <c r="AC8" i="20" s="1"/>
  <c r="AC7" i="20" s="1"/>
  <c r="AB9" i="20"/>
  <c r="AA9" i="20"/>
  <c r="Z9" i="20"/>
  <c r="Z8" i="20" s="1"/>
  <c r="Z7" i="20" s="1"/>
  <c r="Y9" i="20"/>
  <c r="X9" i="20"/>
  <c r="X8" i="20" s="1"/>
  <c r="X7" i="20" s="1"/>
  <c r="W9" i="20"/>
  <c r="W8" i="20" s="1"/>
  <c r="W7" i="20" s="1"/>
  <c r="V9" i="20"/>
  <c r="U9" i="20"/>
  <c r="T9" i="20"/>
  <c r="T8" i="20" s="1"/>
  <c r="T7" i="20" s="1"/>
  <c r="S9" i="20"/>
  <c r="R9" i="20"/>
  <c r="R8" i="20" s="1"/>
  <c r="R7" i="20" s="1"/>
  <c r="Q9" i="20"/>
  <c r="Q8" i="20" s="1"/>
  <c r="Q7" i="20" s="1"/>
  <c r="P9" i="20"/>
  <c r="O9" i="20"/>
  <c r="N9" i="20"/>
  <c r="N8" i="20" s="1"/>
  <c r="N7" i="20" s="1"/>
  <c r="M9" i="20"/>
  <c r="L9" i="20"/>
  <c r="L8" i="20" s="1"/>
  <c r="L7" i="20" s="1"/>
  <c r="K9" i="20"/>
  <c r="K8" i="20" s="1"/>
  <c r="K7" i="20" s="1"/>
  <c r="J9" i="20"/>
  <c r="I9" i="20"/>
  <c r="H9" i="20"/>
  <c r="H8" i="20" s="1"/>
  <c r="H7" i="20" s="1"/>
  <c r="G9" i="20"/>
  <c r="F9" i="20"/>
  <c r="F8" i="20" s="1"/>
  <c r="F7" i="20" s="1"/>
  <c r="AG8" i="20"/>
  <c r="AG7" i="20" s="1"/>
  <c r="AE8" i="20"/>
  <c r="AB8" i="20"/>
  <c r="AB7" i="20" s="1"/>
  <c r="AA8" i="20"/>
  <c r="AA7" i="20" s="1"/>
  <c r="Y8" i="20"/>
  <c r="V8" i="20"/>
  <c r="V7" i="20" s="1"/>
  <c r="U8" i="20"/>
  <c r="U7" i="20" s="1"/>
  <c r="S8" i="20"/>
  <c r="P8" i="20"/>
  <c r="P7" i="20" s="1"/>
  <c r="O8" i="20"/>
  <c r="O7" i="20" s="1"/>
  <c r="M8" i="20"/>
  <c r="J8" i="20"/>
  <c r="J7" i="20" s="1"/>
  <c r="I8" i="20"/>
  <c r="I7" i="20" s="1"/>
  <c r="G8" i="20"/>
  <c r="AE7" i="20"/>
  <c r="Y7" i="20"/>
  <c r="S7" i="20"/>
  <c r="M7" i="20"/>
  <c r="G7" i="20"/>
  <c r="AF9" i="18"/>
  <c r="AE9" i="18"/>
  <c r="AD9" i="18"/>
  <c r="AC9" i="18"/>
  <c r="AC8" i="18" s="1"/>
  <c r="AC7" i="18" s="1"/>
  <c r="AB9" i="18"/>
  <c r="AB8" i="18" s="1"/>
  <c r="AB7" i="18" s="1"/>
  <c r="AA9" i="18"/>
  <c r="Z9" i="18"/>
  <c r="Y9" i="18"/>
  <c r="X9" i="18"/>
  <c r="W9" i="18"/>
  <c r="W8" i="18" s="1"/>
  <c r="W7" i="18" s="1"/>
  <c r="V9" i="18"/>
  <c r="V8" i="18" s="1"/>
  <c r="V7" i="18" s="1"/>
  <c r="U9" i="18"/>
  <c r="T9" i="18"/>
  <c r="S9" i="18"/>
  <c r="R9" i="18"/>
  <c r="Q9" i="18"/>
  <c r="Q8" i="18" s="1"/>
  <c r="Q7" i="18" s="1"/>
  <c r="P9" i="18"/>
  <c r="P8" i="18" s="1"/>
  <c r="P7" i="18" s="1"/>
  <c r="O9" i="18"/>
  <c r="N9" i="18"/>
  <c r="M9" i="18"/>
  <c r="L9" i="18"/>
  <c r="K9" i="18"/>
  <c r="K8" i="18" s="1"/>
  <c r="K7" i="18" s="1"/>
  <c r="J9" i="18"/>
  <c r="J8" i="18" s="1"/>
  <c r="J7" i="18" s="1"/>
  <c r="I9" i="18"/>
  <c r="H9" i="18"/>
  <c r="G9" i="18"/>
  <c r="F9" i="18"/>
  <c r="AF8" i="18"/>
  <c r="AF7" i="18" s="1"/>
  <c r="AE8" i="18"/>
  <c r="AE7" i="18" s="1"/>
  <c r="AD8" i="18"/>
  <c r="AA8" i="18"/>
  <c r="Z8" i="18"/>
  <c r="Z7" i="18" s="1"/>
  <c r="Y8" i="18"/>
  <c r="Y7" i="18" s="1"/>
  <c r="X8" i="18"/>
  <c r="U8" i="18"/>
  <c r="T8" i="18"/>
  <c r="T7" i="18" s="1"/>
  <c r="S8" i="18"/>
  <c r="S7" i="18" s="1"/>
  <c r="R8" i="18"/>
  <c r="O8" i="18"/>
  <c r="N8" i="18"/>
  <c r="N7" i="18" s="1"/>
  <c r="M8" i="18"/>
  <c r="M7" i="18" s="1"/>
  <c r="L8" i="18"/>
  <c r="I8" i="18"/>
  <c r="H8" i="18"/>
  <c r="H7" i="18" s="1"/>
  <c r="G8" i="18"/>
  <c r="G7" i="18" s="1"/>
  <c r="F8" i="18"/>
  <c r="AD7" i="18"/>
  <c r="AA7" i="18"/>
  <c r="X7" i="18"/>
  <c r="U7" i="18"/>
  <c r="R7" i="18"/>
  <c r="O7" i="18"/>
  <c r="L7" i="18"/>
  <c r="I7" i="18"/>
  <c r="F7" i="18"/>
  <c r="G29" i="8"/>
  <c r="F29" i="8"/>
  <c r="E29" i="8"/>
  <c r="G21" i="8"/>
  <c r="F21" i="8"/>
  <c r="E21" i="8"/>
  <c r="G9" i="8"/>
  <c r="G8" i="8" s="1"/>
  <c r="G7" i="8" s="1"/>
  <c r="F9" i="8"/>
  <c r="F8" i="8" s="1"/>
  <c r="F7" i="8" s="1"/>
  <c r="E9" i="8"/>
  <c r="E8" i="8" s="1"/>
  <c r="E7" i="8" s="1"/>
  <c r="P9" i="7"/>
  <c r="O9" i="7"/>
  <c r="O8" i="7" s="1"/>
  <c r="O7" i="7" s="1"/>
  <c r="N9" i="7"/>
  <c r="M9" i="7"/>
  <c r="M8" i="7" s="1"/>
  <c r="M7" i="7" s="1"/>
  <c r="L9" i="7"/>
  <c r="L8" i="7" s="1"/>
  <c r="L7" i="7" s="1"/>
  <c r="K9" i="7"/>
  <c r="J9" i="7"/>
  <c r="J8" i="7" s="1"/>
  <c r="J7" i="7" s="1"/>
  <c r="I9" i="7"/>
  <c r="I8" i="7" s="1"/>
  <c r="I7" i="7" s="1"/>
  <c r="H9" i="7"/>
  <c r="G9" i="7"/>
  <c r="G8" i="7" s="1"/>
  <c r="G7" i="7" s="1"/>
  <c r="F9" i="7"/>
  <c r="F8" i="7" s="1"/>
  <c r="F7" i="7" s="1"/>
  <c r="P8" i="7"/>
  <c r="N8" i="7"/>
  <c r="N7" i="7" s="1"/>
  <c r="K8" i="7"/>
  <c r="K7" i="7" s="1"/>
  <c r="H8" i="7"/>
  <c r="H7" i="7" s="1"/>
  <c r="P7" i="7"/>
  <c r="F9" i="31"/>
  <c r="F8" i="31" s="1"/>
  <c r="F7" i="31" s="1"/>
  <c r="E9" i="31"/>
  <c r="E8" i="31" s="1"/>
  <c r="E7" i="31" s="1"/>
  <c r="D9" i="31"/>
  <c r="D8" i="31" s="1"/>
  <c r="D7" i="31" s="1"/>
  <c r="Y25" i="6"/>
  <c r="X25" i="6"/>
  <c r="W25" i="6"/>
  <c r="O25" i="6"/>
  <c r="N25" i="6"/>
  <c r="M25" i="6"/>
  <c r="Y24" i="6"/>
  <c r="X24" i="6"/>
  <c r="W24" i="6"/>
  <c r="O24" i="6"/>
  <c r="N24" i="6"/>
  <c r="M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Y22" i="6"/>
  <c r="X22" i="6"/>
  <c r="W22" i="6"/>
  <c r="O22" i="6"/>
  <c r="N22" i="6"/>
  <c r="M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Y20" i="6"/>
  <c r="X20" i="6"/>
  <c r="W20" i="6"/>
  <c r="O20" i="6"/>
  <c r="N20" i="6"/>
  <c r="M20" i="6"/>
  <c r="Y19" i="6"/>
  <c r="X19" i="6"/>
  <c r="W19" i="6"/>
  <c r="O19" i="6"/>
  <c r="N19" i="6"/>
  <c r="M19" i="6"/>
  <c r="Y18" i="6"/>
  <c r="X18" i="6"/>
  <c r="W18" i="6"/>
  <c r="O18" i="6"/>
  <c r="N18" i="6"/>
  <c r="M18" i="6"/>
  <c r="Y17" i="6"/>
  <c r="X17" i="6"/>
  <c r="W17" i="6"/>
  <c r="O17" i="6"/>
  <c r="N17" i="6"/>
  <c r="M17" i="6"/>
  <c r="Y16" i="6"/>
  <c r="X16" i="6"/>
  <c r="W16" i="6"/>
  <c r="O16" i="6"/>
  <c r="N16" i="6"/>
  <c r="M16" i="6"/>
  <c r="Y15" i="6"/>
  <c r="X15" i="6"/>
  <c r="W15" i="6"/>
  <c r="O15" i="6"/>
  <c r="N15" i="6"/>
  <c r="M15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Y13" i="6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V9" i="6"/>
  <c r="U9" i="6"/>
  <c r="T9" i="6"/>
  <c r="S9" i="6"/>
  <c r="S8" i="6" s="1"/>
  <c r="S7" i="6" s="1"/>
  <c r="R9" i="6"/>
  <c r="R8" i="6" s="1"/>
  <c r="R7" i="6" s="1"/>
  <c r="Q9" i="6"/>
  <c r="P9" i="6"/>
  <c r="O9" i="6"/>
  <c r="N9" i="6"/>
  <c r="M9" i="6"/>
  <c r="L9" i="6"/>
  <c r="L8" i="6" s="1"/>
  <c r="L7" i="6" s="1"/>
  <c r="K9" i="6"/>
  <c r="J9" i="6"/>
  <c r="I9" i="6"/>
  <c r="H9" i="6"/>
  <c r="G9" i="6"/>
  <c r="G8" i="6" s="1"/>
  <c r="G7" i="6" s="1"/>
  <c r="F9" i="6"/>
  <c r="F8" i="6" s="1"/>
  <c r="F7" i="6" s="1"/>
  <c r="E9" i="6"/>
  <c r="Y8" i="6"/>
  <c r="X8" i="6"/>
  <c r="W8" i="6"/>
  <c r="V8" i="6"/>
  <c r="V7" i="6" s="1"/>
  <c r="U8" i="6"/>
  <c r="U7" i="6" s="1"/>
  <c r="T8" i="6"/>
  <c r="Q8" i="6"/>
  <c r="P8" i="6"/>
  <c r="P7" i="6" s="1"/>
  <c r="O8" i="6"/>
  <c r="N8" i="6"/>
  <c r="M8" i="6"/>
  <c r="K8" i="6"/>
  <c r="J8" i="6"/>
  <c r="J7" i="6" s="1"/>
  <c r="I8" i="6"/>
  <c r="I7" i="6" s="1"/>
  <c r="H8" i="6"/>
  <c r="E8" i="6"/>
  <c r="Y7" i="6"/>
  <c r="X7" i="6"/>
  <c r="W7" i="6"/>
  <c r="T7" i="6"/>
  <c r="Q7" i="6"/>
  <c r="O7" i="6"/>
  <c r="N7" i="6"/>
  <c r="M7" i="6"/>
  <c r="K7" i="6"/>
  <c r="H7" i="6"/>
  <c r="E7" i="6"/>
  <c r="H9" i="4"/>
  <c r="G9" i="4"/>
  <c r="F9" i="4"/>
  <c r="F8" i="4" s="1"/>
  <c r="F7" i="4" s="1"/>
  <c r="H8" i="4"/>
  <c r="H7" i="4" s="1"/>
  <c r="G8" i="4"/>
  <c r="G7" i="4" s="1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U9" i="3"/>
  <c r="U8" i="3" s="1"/>
  <c r="U7" i="3" s="1"/>
  <c r="T9" i="3"/>
  <c r="T8" i="3" s="1"/>
  <c r="T7" i="3" s="1"/>
  <c r="S9" i="3"/>
  <c r="R9" i="3"/>
  <c r="Q9" i="3"/>
  <c r="Q8" i="3" s="1"/>
  <c r="Q7" i="3" s="1"/>
  <c r="P9" i="3"/>
  <c r="O9" i="3"/>
  <c r="N9" i="3"/>
  <c r="N8" i="3" s="1"/>
  <c r="M9" i="3"/>
  <c r="L9" i="3"/>
  <c r="K9" i="3"/>
  <c r="K8" i="3" s="1"/>
  <c r="K7" i="3" s="1"/>
  <c r="J9" i="3"/>
  <c r="I9" i="3"/>
  <c r="I8" i="3" s="1"/>
  <c r="I7" i="3" s="1"/>
  <c r="H9" i="3"/>
  <c r="H8" i="3" s="1"/>
  <c r="G9" i="3"/>
  <c r="F9" i="3"/>
  <c r="S8" i="3"/>
  <c r="S7" i="3" s="1"/>
  <c r="R8" i="3"/>
  <c r="R7" i="3" s="1"/>
  <c r="P8" i="3"/>
  <c r="O8" i="3"/>
  <c r="M8" i="3"/>
  <c r="M7" i="3" s="1"/>
  <c r="L8" i="3"/>
  <c r="L7" i="3" s="1"/>
  <c r="J8" i="3"/>
  <c r="G8" i="3"/>
  <c r="F8" i="3"/>
  <c r="P7" i="3"/>
  <c r="O7" i="3"/>
  <c r="J7" i="3"/>
</calcChain>
</file>

<file path=xl/sharedStrings.xml><?xml version="1.0" encoding="utf-8"?>
<sst xmlns="http://schemas.openxmlformats.org/spreadsheetml/2006/main" count="2183" uniqueCount="585">
  <si>
    <t>高桥镇人民政府</t>
  </si>
  <si>
    <t>2021年部门预算</t>
  </si>
  <si>
    <t>表1</t>
  </si>
  <si>
    <t>收支预算总表</t>
  </si>
  <si>
    <t>单位：高桥镇人民政府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</si>
  <si>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</si>
  <si>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</si>
  <si>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</si>
  <si>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</si>
  <si>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</si>
  <si>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</si>
  <si>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</si>
  <si>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</si>
  <si>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</si>
  <si>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</si>
  <si>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</si>
  <si>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</si>
  <si>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</si>
  <si>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</si>
  <si>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</si>
  <si>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</si>
  <si>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</si>
  <si>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</si>
  <si>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</si>
  <si>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</si>
  <si>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</si>
  <si>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</si>
  <si>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</si>
  <si>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</si>
  <si>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</si>
  <si>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</si>
  <si>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</si>
  <si>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</si>
  <si>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</si>
  <si>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</si>
  <si>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</si>
  <si>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</si>
  <si>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</si>
  <si>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</si>
  <si>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</si>
  <si>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</si>
  <si>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</si>
  <si>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</si>
  <si>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</si>
  <si>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</si>
  <si>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</si>
  <si>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</si>
  <si>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</si>
  <si>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</si>
  <si>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</si>
  <si>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</si>
  <si>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</si>
  <si>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</si>
  <si>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</si>
  <si>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</si>
  <si>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</si>
  <si>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</si>
  <si>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</si>
  <si>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</si>
  <si>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</si>
  <si>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</si>
  <si>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</si>
  <si>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</si>
  <si>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</si>
  <si>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</si>
  <si>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</si>
  <si>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</si>
  <si>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</si>
  <si>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</si>
  <si>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</si>
  <si>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</si>
  <si>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</si>
  <si>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</si>
  <si>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</si>
  <si>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</si>
  <si>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</si>
  <si>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</si>
  <si>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</si>
  <si>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</si>
  <si>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</si>
  <si>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</si>
  <si>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款2</t>
  </si>
  <si>
    <t>单位编码</t>
  </si>
  <si>
    <t>功能科目名称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</si>
  <si>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</si>
  <si>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</si>
  <si>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</si>
  <si>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</si>
  <si>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</si>
  <si>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</si>
  <si>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</si>
  <si>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101</t>
  </si>
  <si>
    <t>乡镇机关</t>
  </si>
  <si>
    <t xml:space="preserve">  101005</t>
  </si>
  <si>
    <t xml:space="preserve">  高桥镇人民政府</t>
  </si>
  <si>
    <t>201</t>
  </si>
  <si>
    <t>03</t>
  </si>
  <si>
    <t>01</t>
  </si>
  <si>
    <t xml:space="preserve">    101005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</si>
  <si>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</si>
  <si>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</si>
  <si>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</si>
  <si>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</si>
  <si>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</si>
  <si>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</si>
  <si>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</si>
  <si>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</si>
  <si>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</si>
  <si>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</si>
  <si>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</si>
  <si>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</si>
  <si>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</si>
  <si>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</si>
  <si>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</si>
  <si>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</si>
  <si>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</si>
  <si>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</si>
  <si>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</si>
  <si>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</si>
  <si>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</si>
  <si>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</si>
  <si>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</si>
  <si>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征地和拆迁补偿支出（国有土地使用权出让收入安排的支出）</t>
  </si>
  <si>
    <t xml:space="preserve">    土地开发支出（国有土地使用权出让收入安排的支出）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</si>
  <si>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</si>
  <si>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</si>
  <si>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</si>
  <si>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</si>
  <si>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</si>
  <si>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</si>
  <si>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</si>
  <si>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</si>
  <si>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</si>
  <si>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</si>
  <si>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</si>
  <si>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</si>
  <si>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</si>
  <si>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</si>
  <si>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</si>
  <si>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</si>
  <si>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</si>
  <si>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</si>
  <si>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</si>
  <si>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</si>
  <si>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</si>
  <si>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</si>
  <si>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</si>
  <si>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</si>
  <si>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</si>
  <si>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</si>
  <si>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</si>
  <si>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</si>
  <si>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</si>
  <si>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</si>
  <si>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</si>
  <si>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</si>
  <si>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</si>
  <si>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</si>
  <si>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</si>
  <si>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</si>
  <si>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</si>
  <si>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</si>
  <si>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</si>
  <si>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</si>
  <si>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</si>
  <si>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</si>
  <si>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</si>
  <si>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</si>
  <si>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</si>
  <si>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</si>
  <si>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</si>
  <si>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</si>
  <si>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</si>
  <si>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</si>
  <si>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</si>
  <si>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</si>
  <si>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</si>
  <si>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</si>
  <si>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</si>
  <si>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</si>
  <si>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</si>
  <si>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</si>
  <si>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</si>
  <si>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</si>
  <si>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</si>
  <si>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</si>
  <si>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</si>
  <si>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</si>
  <si>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</si>
  <si>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</si>
  <si>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101005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</si>
  <si>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</si>
  <si>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</si>
  <si>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</si>
  <si>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</si>
  <si>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</si>
  <si>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</si>
  <si>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</si>
  <si>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</si>
  <si>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</si>
  <si>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</si>
  <si>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</si>
  <si>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</si>
  <si>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</si>
  <si>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</si>
  <si>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</si>
  <si>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</si>
  <si>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</si>
  <si>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</si>
  <si>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</si>
  <si>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</si>
  <si>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</si>
  <si>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</si>
  <si>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</si>
  <si>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</si>
  <si>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</si>
  <si>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</si>
  <si>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</si>
  <si>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</si>
  <si>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</si>
  <si>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</si>
  <si>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</si>
  <si>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</si>
  <si>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</si>
  <si>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</si>
  <si>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</si>
  <si>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</si>
  <si>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</si>
  <si>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</si>
  <si>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</si>
  <si>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</si>
  <si>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</si>
  <si>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</si>
  <si>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</si>
  <si>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</si>
  <si>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</si>
  <si>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</si>
  <si>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</si>
  <si>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</si>
  <si>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</si>
  <si>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</si>
  <si>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</si>
  <si>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</si>
  <si>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</si>
  <si>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</si>
  <si>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</si>
  <si>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</si>
  <si>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</si>
  <si>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</si>
  <si>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</si>
  <si>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</si>
  <si>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</si>
  <si>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</si>
  <si>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</si>
  <si>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</si>
  <si>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</si>
  <si>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</si>
  <si>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</si>
  <si>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</si>
  <si>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</si>
  <si>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</si>
  <si>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</si>
  <si>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</si>
  <si>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</si>
  <si>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</si>
  <si>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</si>
  <si>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</si>
  <si>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</si>
  <si>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</si>
  <si>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</si>
  <si>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</si>
  <si>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</si>
  <si>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</si>
  <si>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</si>
  <si>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</si>
  <si>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</si>
  <si>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</si>
  <si>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</si>
  <si>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</si>
  <si>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</si>
  <si>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30213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</si>
  <si>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</si>
  <si>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</si>
  <si>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</si>
  <si>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</si>
  <si>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</si>
  <si>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</si>
  <si>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</si>
  <si>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</si>
  <si>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</si>
  <si>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</si>
  <si>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</si>
  <si>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</si>
  <si>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</si>
  <si>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</si>
  <si>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</si>
  <si>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</si>
  <si>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</si>
  <si>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</si>
  <si>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</si>
  <si>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</si>
  <si>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</si>
  <si>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</si>
  <si>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</si>
  <si>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</si>
  <si>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</si>
  <si>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</si>
  <si>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</si>
  <si>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</si>
  <si>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</si>
  <si>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</si>
  <si>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</si>
  <si>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</si>
  <si>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</si>
  <si>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</si>
  <si>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</si>
  <si>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</si>
  <si>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</si>
  <si>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</si>
  <si>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</si>
  <si>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</si>
  <si>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</si>
  <si>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</si>
  <si>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</si>
  <si>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</si>
  <si>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</si>
  <si>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</si>
  <si>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</si>
  <si>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</si>
  <si>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</si>
  <si>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</si>
  <si>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</si>
  <si>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</si>
  <si>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</si>
  <si>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</si>
  <si>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</si>
  <si>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</si>
  <si>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</si>
  <si>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</si>
  <si>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</si>
  <si>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</si>
  <si>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</si>
  <si>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</si>
  <si>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</si>
  <si>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</si>
  <si>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</si>
  <si>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</si>
  <si>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</si>
  <si>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</si>
  <si>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</si>
  <si>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</si>
  <si>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</si>
  <si>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</si>
  <si>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</si>
  <si>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</si>
  <si>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</si>
  <si>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</si>
  <si>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</si>
  <si>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</si>
  <si>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</si>
  <si>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</si>
  <si>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</si>
  <si>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</si>
  <si>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</si>
  <si>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</si>
  <si>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</si>
  <si>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</si>
  <si>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</si>
  <si>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</si>
  <si>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</si>
  <si>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</si>
  <si>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</si>
  <si>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</si>
  <si>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</si>
  <si>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</si>
  <si>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</si>
  <si>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</si>
  <si>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</si>
  <si>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</si>
  <si>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</si>
  <si>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</si>
  <si>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</si>
  <si>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</si>
  <si>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</si>
  <si>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</si>
  <si>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</si>
  <si>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</si>
  <si>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</si>
  <si>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</si>
  <si>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</si>
  <si>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</si>
  <si>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</si>
  <si>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</si>
  <si>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</si>
  <si>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</si>
  <si>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</si>
  <si>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</si>
  <si>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</si>
  <si>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</si>
  <si>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</si>
  <si>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</si>
  <si>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</si>
  <si>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</si>
  <si>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</si>
  <si>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</si>
  <si>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</si>
  <si>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</si>
  <si>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</si>
  <si>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</si>
  <si>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</si>
  <si>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</si>
  <si>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</si>
  <si>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</si>
  <si>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</si>
  <si>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</si>
  <si>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</si>
  <si>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</si>
  <si>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</si>
  <si>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</si>
  <si>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</si>
  <si>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</si>
  <si>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</si>
  <si>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</si>
  <si>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</si>
  <si>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</si>
  <si>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</si>
  <si>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</si>
  <si>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</si>
  <si>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</si>
  <si>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</si>
  <si>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</si>
  <si>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</si>
  <si>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</si>
  <si>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</si>
  <si>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</si>
  <si>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</si>
  <si>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</si>
  <si>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</si>
  <si>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</si>
  <si>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 xml:space="preserve">                                                                                                                                                 </t>
  </si>
  <si>
    <t>表9</t>
  </si>
  <si>
    <t>政府采购预算表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</si>
  <si>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</si>
  <si>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</si>
  <si>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</si>
  <si>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</si>
  <si>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</si>
  <si>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</si>
  <si>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</si>
  <si>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</si>
  <si>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</si>
  <si>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</si>
  <si>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</si>
  <si>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</si>
  <si>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</si>
  <si>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</si>
  <si>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</si>
  <si>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</si>
  <si>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统筹协调发展</t>
  </si>
  <si>
    <t>负责本行政区域内的社会管理、发展经济、公共服务、基层建设,推动各项民生工程和重点项目建设，统筹行政区划内经济社会发展，维护社会稳定。</t>
  </si>
  <si>
    <t>完成配套基础设施建设</t>
  </si>
  <si>
    <t>积极开展基层组织建设、集镇公共设施运维。开展好基层组织阵地建设，保障集镇环境卫生。</t>
  </si>
  <si>
    <t>完成社会建设主要工作任务</t>
  </si>
  <si>
    <t>包括群团、人武、人大、社会治安综合治理、安全监管、交通安全、食药品安全等。</t>
  </si>
  <si>
    <t>金额合计</t>
  </si>
  <si>
    <t>年度
总体
目标</t>
  </si>
  <si>
    <t>2020年高桥镇将继续围绕“山城融合发展年”的主题，立足“作风强农、产业富民、生态兴镇”工作思路，攻艰克难，拼搏进取：开创发展新局面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</si>
  <si>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</si>
  <si>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</si>
  <si>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</si>
  <si>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</si>
  <si>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</si>
  <si>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</si>
  <si>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</si>
  <si>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本单位财政供养人数</t>
  </si>
  <si>
    <t>行政25人、事业23人</t>
  </si>
  <si>
    <t>完成配套基础设施建设,积极开展基层组织建设、集镇公共设施运维。开展好基层组织阵地建设，保障集镇环境卫生。</t>
  </si>
  <si>
    <t>基层组织建设、集镇公共设施运维费70.2万元</t>
  </si>
  <si>
    <t>完成社会建设主要工作任务，包括群团、人武、人大、社会治安综合治理、安全监管、交通安全、食药品安全等。</t>
  </si>
  <si>
    <t>群团、人武、人大、社会治安综合治理、安全监管、交管办、食药品安全等共计50.8万元</t>
  </si>
  <si>
    <t>质量指标</t>
  </si>
  <si>
    <t>提高公共财政支出进度</t>
  </si>
  <si>
    <t>确保支出进度在90%以上</t>
  </si>
  <si>
    <t>降低专项资金结转结余率</t>
  </si>
  <si>
    <t>结转结余率控制在10%以内</t>
  </si>
  <si>
    <t>管理制度健全、资金使用合规</t>
  </si>
  <si>
    <t>严格按照单位内部控制要求制定完善预算、收支、采购、资产、建设项目等业务管理。</t>
  </si>
  <si>
    <t>时效指标</t>
  </si>
  <si>
    <t>提高机关行政效能</t>
  </si>
  <si>
    <t>能现场办结的事务现场办结，需咨询汇报的事务三天内办结</t>
  </si>
  <si>
    <t>及时处理群众信访投诉</t>
  </si>
  <si>
    <t>处理群众事务能现场办结的事务现场办结，需咨询汇报的事务三天内办结</t>
  </si>
  <si>
    <t>乡镇各项涉农补贴资金公开公示，发放及时</t>
  </si>
  <si>
    <t>按相应资金文件的时限要求及时发放到位</t>
  </si>
  <si>
    <t>成本指标</t>
  </si>
  <si>
    <t>财政供养人员控制在市编委办核定的编制数内</t>
  </si>
  <si>
    <t>降低行政成本</t>
  </si>
  <si>
    <t>厉行节约，压缩一般性支出，会议费、培训费、办公耗能耗材等同比下降，“三公”经费支出同比下降</t>
  </si>
  <si>
    <t>“三公”经费严格控制在预算以内，压缩一般性支出</t>
  </si>
  <si>
    <t>……</t>
  </si>
  <si>
    <t>效益指标</t>
  </si>
  <si>
    <t>经济效益
指标</t>
  </si>
  <si>
    <t>加强资金监管，提高财政资金使用效益</t>
  </si>
  <si>
    <t>做好资金的调配工作，提高资金的使用效率，降低财务费用</t>
  </si>
  <si>
    <t>固定资产投资总量稳步增长</t>
  </si>
  <si>
    <t>确保区域内GDP增速，固定资产投资增速</t>
  </si>
  <si>
    <t>抓好三农工作，人均纯收入提高，人口致贫率降低</t>
  </si>
  <si>
    <t>农民人均纯收入水平、规模以上企业产值等指标达到或高于全市水平</t>
  </si>
  <si>
    <t>社会效益
指标</t>
  </si>
  <si>
    <t>加强农村保洁与环境治理，加强全镇城乡环境卫生的长效管理，保持镇村环境整洁有序</t>
  </si>
  <si>
    <t>建立农村保洁队伍，确保长效整洁</t>
  </si>
  <si>
    <t>加强治安巡逻与管理，加强安全排查与治理，确保群众生命财产安全</t>
  </si>
  <si>
    <t>加强城管、地灾监测员、村组干部日常巡查，及时发现并反馈问题</t>
  </si>
  <si>
    <t>加强低保动态化管理，落实全民参保政策，确保群众生活有保障</t>
  </si>
  <si>
    <t>做好全民参保工作，为群众基本生活提供保障，做好低保兜底工作</t>
  </si>
  <si>
    <t>满意度
指标</t>
  </si>
  <si>
    <t>满意度指标</t>
  </si>
  <si>
    <t>加强党风廉政建设，通过机关作风改善和干部职工的努力，大幅度提高社会公众或服务对象对我镇单位履行职责效果的满意度</t>
  </si>
  <si>
    <t>按照“三三制”原则及时处理群众反映的情况和问题，提升群众满意度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</si>
  <si>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</si>
  <si>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</si>
  <si>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</si>
  <si>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</si>
  <si>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</si>
  <si>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</si>
  <si>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</si>
  <si>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</si>
  <si>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</si>
  <si>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</si>
  <si>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</si>
  <si>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</si>
  <si>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保障安全监管工作及时顺利开展</t>
  </si>
  <si>
    <t>100%</t>
  </si>
  <si>
    <t>经济效益指标</t>
  </si>
  <si>
    <t>社会效益指标</t>
  </si>
  <si>
    <t>可持续影响指标</t>
  </si>
  <si>
    <t>妇联工作经费</t>
  </si>
  <si>
    <t>保障妇联工作顺利及时开展</t>
  </si>
  <si>
    <t>基层组织建设经费（含简易维修）</t>
  </si>
  <si>
    <t>保障基层组织建设顺利开展</t>
  </si>
  <si>
    <t>集镇公共设施运维费</t>
  </si>
  <si>
    <t>及时合理维护集镇公共施设</t>
  </si>
  <si>
    <t>计生工作经费</t>
  </si>
  <si>
    <t>保障计生工作及时顺利开展</t>
  </si>
  <si>
    <t>交管办及村级劝导员经费</t>
  </si>
  <si>
    <t>保障交管办及村级交通劝导工作及时顺利开展</t>
  </si>
  <si>
    <t>农夫山泉水源地保护租金</t>
  </si>
  <si>
    <t>保障农夫山泉顺利生产和保护周围的生态环境</t>
  </si>
  <si>
    <t>生态效益指标</t>
  </si>
  <si>
    <t>人大工作经费</t>
  </si>
  <si>
    <t>保障人大工作顺利及进开展</t>
  </si>
  <si>
    <t>社会治安综合治理工作经费</t>
  </si>
  <si>
    <t>保障社会治安综合治理工作的顺利开展</t>
  </si>
  <si>
    <t>食品药品监管站工作经费</t>
  </si>
  <si>
    <t>保障食品药品监管站工作顺利及时开展</t>
  </si>
  <si>
    <t>退役军人服务站工作经费</t>
  </si>
  <si>
    <t>保障退役军人服务站工作及时顺利开展</t>
  </si>
  <si>
    <t>文旅工作经费</t>
  </si>
  <si>
    <t>保障文化、广播工作的及时顺利开展</t>
  </si>
  <si>
    <t>武装工作经费</t>
  </si>
  <si>
    <t>保障武装工作及时顺利开展</t>
  </si>
  <si>
    <t>乡镇团委工作经费</t>
  </si>
  <si>
    <t>保障团委工作及时顺利开展</t>
  </si>
  <si>
    <t>严寺村、两河村征地农民养老保费</t>
  </si>
  <si>
    <t>保障严寺、两河村被征地农民养老保障费及时足额发放到位</t>
  </si>
  <si>
    <t>01-政务运转类</t>
  </si>
  <si>
    <t>城乡环保、环境综合整治专项经费（含环卫补助和农村保洁）</t>
  </si>
  <si>
    <t>保障城乡环保、环境综合整治工作的及时顺利开展</t>
  </si>
  <si>
    <t>村干部工资</t>
  </si>
  <si>
    <t>保障村级事务及时正常运转</t>
  </si>
  <si>
    <t>村级基层组织和公共运维费（省、本级）</t>
  </si>
  <si>
    <t>保障村级事务正常运转</t>
  </si>
  <si>
    <t>社区工资</t>
  </si>
  <si>
    <t>及时全额发放到位</t>
  </si>
  <si>
    <t>社区基层组织和公共运维费（省级）</t>
  </si>
  <si>
    <t>保障社区事务顺利正常运转</t>
  </si>
  <si>
    <t>02-民生事业类</t>
  </si>
  <si>
    <t>村办公经费</t>
  </si>
  <si>
    <t>保障村级办公的及时顺利开展</t>
  </si>
  <si>
    <t>互联网+精准扶贫代理记账</t>
  </si>
  <si>
    <t>保障村级财务工作及时顺利开展</t>
  </si>
  <si>
    <t>社区办公经费</t>
  </si>
  <si>
    <t>保险社区工作及时顺利开展</t>
  </si>
  <si>
    <t>社区服务群众专项经费</t>
  </si>
  <si>
    <t>保障社区服务群众工作的及时顺利开展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</si>
</sst>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9" x14ac:knownFonts="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</font>
    <font>
      <b/>
      <sz val="10"/>
      <color indexed="8"/>
      <name val="宋体"/>
      <charset val="134"/>
    </font>
    <font>
      <sz val="10"/>
      <name val="Arial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</font>
    <font>
      <sz val="10"/>
      <name val="MS Sans Serif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 wrapText="1"/>
    </xf>
    <xf numFmtId="49" fontId="4" fillId="0" borderId="8" xfId="7" applyNumberFormat="1" applyFont="1" applyFill="1" applyBorder="1" applyAlignment="1">
      <alignment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4" fillId="0" borderId="8" xfId="7" applyNumberFormat="1" applyFont="1" applyFill="1" applyBorder="1" applyAlignment="1">
      <alignment horizontal="left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7" fillId="0" borderId="8" xfId="11" applyNumberFormat="1" applyFill="1" applyBorder="1" applyAlignment="1">
      <alignment vertical="center" wrapText="1"/>
    </xf>
    <xf numFmtId="49" fontId="4" fillId="0" borderId="7" xfId="7" applyNumberFormat="1" applyFill="1" applyBorder="1" applyAlignment="1">
      <alignment horizontal="left" vertical="center" wrapText="1"/>
    </xf>
    <xf numFmtId="49" fontId="4" fillId="0" borderId="8" xfId="7" applyNumberFormat="1" applyFill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 applyAlignment="1">
      <alignment vertical="center" wrapText="1"/>
    </xf>
    <xf numFmtId="49" fontId="4" fillId="0" borderId="8" xfId="7" applyNumberFormat="1" applyBorder="1" applyAlignment="1">
      <alignment horizontal="left" vertical="center" wrapText="1"/>
    </xf>
    <xf numFmtId="0" fontId="4" fillId="0" borderId="1" xfId="7" applyFont="1" applyFill="1" applyBorder="1" applyAlignment="1">
      <alignment horizontal="center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workbookViewId="0">
      <selection activeCell="F16" sqref="F16"/>
    </sheetView>
  </sheetViews>
  <sheetFormatPr defaultColWidth="9.1640625" defaultRowHeight="14.25" customHeight="1" x14ac:dyDescent="0.15"/>
  <cols>
    <col min="1" max="1" width="4.83203125" customWidth="1"/>
    <col min="2" max="11" width="15.83203125" customWidth="1"/>
  </cols>
  <sheetData>
    <row r="1" spans="1:11" ht="14.25" customHeight="1" x14ac:dyDescent="0.15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 x14ac:dyDescent="0.1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 x14ac:dyDescent="0.1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 x14ac:dyDescent="0.1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 x14ac:dyDescent="0.1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 x14ac:dyDescent="0.1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 x14ac:dyDescent="0.15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 x14ac:dyDescent="0.15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 x14ac:dyDescent="0.15">
      <c r="A9" s="218" t="s">
        <v>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 x14ac:dyDescent="0.15">
      <c r="A10" s="218" t="s">
        <v>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 x14ac:dyDescent="0.15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 x14ac:dyDescent="0.15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 x14ac:dyDescent="0.15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 x14ac:dyDescent="0.15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 x14ac:dyDescent="0.1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 x14ac:dyDescent="0.1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 x14ac:dyDescent="0.15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 x14ac:dyDescent="0.1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 x14ac:dyDescent="0.1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 x14ac:dyDescent="0.15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 x14ac:dyDescent="0.15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 x14ac:dyDescent="0.15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 x14ac:dyDescent="0.1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 x14ac:dyDescent="0.15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 x14ac:dyDescent="0.1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 x14ac:dyDescent="0.15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 x14ac:dyDescent="0.1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8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"/>
  <sheetViews>
    <sheetView showGridLines="0" showZeros="0" workbookViewId="0">
      <selection activeCell="A2" sqref="A2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294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 x14ac:dyDescent="0.15">
      <c r="A2" s="49" t="s">
        <v>295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 x14ac:dyDescent="0.1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 x14ac:dyDescent="0.15">
      <c r="A4" s="226" t="s">
        <v>86</v>
      </c>
      <c r="B4" s="226"/>
      <c r="C4" s="226"/>
      <c r="D4" s="226"/>
      <c r="E4" s="229"/>
      <c r="F4" s="226" t="s">
        <v>87</v>
      </c>
      <c r="G4" s="86" t="s">
        <v>235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237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 x14ac:dyDescent="0.15">
      <c r="A5" s="226" t="s">
        <v>60</v>
      </c>
      <c r="B5" s="226"/>
      <c r="C5" s="226"/>
      <c r="D5" s="226" t="s">
        <v>61</v>
      </c>
      <c r="E5" s="226" t="s">
        <v>90</v>
      </c>
      <c r="F5" s="226"/>
      <c r="G5" s="229" t="s">
        <v>189</v>
      </c>
      <c r="H5" s="269" t="s">
        <v>296</v>
      </c>
      <c r="I5" s="269" t="s">
        <v>297</v>
      </c>
      <c r="J5" s="269" t="s">
        <v>298</v>
      </c>
      <c r="K5" s="269" t="s">
        <v>299</v>
      </c>
      <c r="L5" s="269" t="s">
        <v>300</v>
      </c>
      <c r="M5" s="269" t="s">
        <v>301</v>
      </c>
      <c r="N5" s="269" t="s">
        <v>302</v>
      </c>
      <c r="O5" s="269" t="s">
        <v>303</v>
      </c>
      <c r="P5" s="269" t="s">
        <v>304</v>
      </c>
      <c r="Q5" s="269" t="s">
        <v>305</v>
      </c>
      <c r="R5" s="269" t="s">
        <v>306</v>
      </c>
      <c r="S5" s="269" t="s">
        <v>307</v>
      </c>
      <c r="T5" s="269" t="s">
        <v>308</v>
      </c>
      <c r="U5" s="269" t="s">
        <v>189</v>
      </c>
      <c r="V5" s="269" t="s">
        <v>309</v>
      </c>
      <c r="W5" s="269" t="s">
        <v>310</v>
      </c>
      <c r="X5" s="269" t="s">
        <v>311</v>
      </c>
      <c r="Y5" s="269" t="s">
        <v>312</v>
      </c>
      <c r="Z5" s="269" t="s">
        <v>313</v>
      </c>
      <c r="AA5" s="269" t="s">
        <v>314</v>
      </c>
      <c r="AB5" s="269" t="s">
        <v>315</v>
      </c>
      <c r="AC5" s="269" t="s">
        <v>316</v>
      </c>
      <c r="AD5" s="269" t="s">
        <v>317</v>
      </c>
      <c r="AE5" s="269" t="s">
        <v>318</v>
      </c>
      <c r="AF5" s="269" t="s">
        <v>319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 x14ac:dyDescent="0.15">
      <c r="A6" s="82" t="s">
        <v>72</v>
      </c>
      <c r="B6" s="82" t="s">
        <v>73</v>
      </c>
      <c r="C6" s="82" t="s">
        <v>74</v>
      </c>
      <c r="D6" s="226"/>
      <c r="E6" s="226"/>
      <c r="F6" s="227"/>
      <c r="G6" s="228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 x14ac:dyDescent="0.15">
      <c r="A7" s="83"/>
      <c r="B7" s="83"/>
      <c r="C7" s="83"/>
      <c r="D7" s="83"/>
      <c r="E7" s="83" t="s">
        <v>63</v>
      </c>
      <c r="F7" s="84">
        <f t="shared" ref="F7:AF7" si="0">F8</f>
        <v>9510465.6500000004</v>
      </c>
      <c r="G7" s="84">
        <f t="shared" si="0"/>
        <v>5162706.25</v>
      </c>
      <c r="H7" s="84">
        <f t="shared" si="0"/>
        <v>1586484</v>
      </c>
      <c r="I7" s="84">
        <f t="shared" si="0"/>
        <v>825876</v>
      </c>
      <c r="J7" s="92">
        <f t="shared" si="0"/>
        <v>68396</v>
      </c>
      <c r="K7" s="84">
        <f t="shared" si="0"/>
        <v>190080</v>
      </c>
      <c r="L7" s="84">
        <f t="shared" si="0"/>
        <v>608362</v>
      </c>
      <c r="M7" s="84">
        <f t="shared" si="0"/>
        <v>474982.08</v>
      </c>
      <c r="N7" s="84">
        <f t="shared" si="0"/>
        <v>237491.04</v>
      </c>
      <c r="O7" s="84">
        <f t="shared" si="0"/>
        <v>189964.79999999999</v>
      </c>
      <c r="P7" s="84">
        <f t="shared" si="0"/>
        <v>0</v>
      </c>
      <c r="Q7" s="84">
        <f t="shared" si="0"/>
        <v>24712.97</v>
      </c>
      <c r="R7" s="84">
        <f t="shared" si="0"/>
        <v>657617.16</v>
      </c>
      <c r="S7" s="84">
        <f t="shared" si="0"/>
        <v>0</v>
      </c>
      <c r="T7" s="84">
        <f t="shared" si="0"/>
        <v>298740.2</v>
      </c>
      <c r="U7" s="84">
        <f t="shared" si="0"/>
        <v>4347759.4000000004</v>
      </c>
      <c r="V7" s="84">
        <f t="shared" si="0"/>
        <v>0</v>
      </c>
      <c r="W7" s="84">
        <f t="shared" si="0"/>
        <v>0</v>
      </c>
      <c r="X7" s="84">
        <f t="shared" si="0"/>
        <v>0</v>
      </c>
      <c r="Y7" s="84">
        <f t="shared" si="0"/>
        <v>0</v>
      </c>
      <c r="Z7" s="84">
        <f t="shared" si="0"/>
        <v>4346259.4000000004</v>
      </c>
      <c r="AA7" s="84">
        <f t="shared" si="0"/>
        <v>0</v>
      </c>
      <c r="AB7" s="84">
        <f t="shared" si="0"/>
        <v>0</v>
      </c>
      <c r="AC7" s="84">
        <f t="shared" si="0"/>
        <v>0</v>
      </c>
      <c r="AD7" s="84">
        <f t="shared" si="0"/>
        <v>1500</v>
      </c>
      <c r="AE7" s="84">
        <f t="shared" si="0"/>
        <v>0</v>
      </c>
      <c r="AF7" s="84">
        <f t="shared" si="0"/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 x14ac:dyDescent="0.15">
      <c r="A8" s="83"/>
      <c r="B8" s="83"/>
      <c r="C8" s="83"/>
      <c r="D8" s="83" t="s">
        <v>91</v>
      </c>
      <c r="E8" s="83" t="s">
        <v>92</v>
      </c>
      <c r="F8" s="84">
        <f t="shared" ref="F8:AF8" si="1">F9</f>
        <v>9510465.6500000004</v>
      </c>
      <c r="G8" s="84">
        <f t="shared" si="1"/>
        <v>5162706.25</v>
      </c>
      <c r="H8" s="84">
        <f t="shared" si="1"/>
        <v>1586484</v>
      </c>
      <c r="I8" s="84">
        <f t="shared" si="1"/>
        <v>825876</v>
      </c>
      <c r="J8" s="92">
        <f t="shared" si="1"/>
        <v>68396</v>
      </c>
      <c r="K8" s="84">
        <f t="shared" si="1"/>
        <v>190080</v>
      </c>
      <c r="L8" s="84">
        <f t="shared" si="1"/>
        <v>608362</v>
      </c>
      <c r="M8" s="84">
        <f t="shared" si="1"/>
        <v>474982.08</v>
      </c>
      <c r="N8" s="84">
        <f t="shared" si="1"/>
        <v>237491.04</v>
      </c>
      <c r="O8" s="84">
        <f t="shared" si="1"/>
        <v>189964.79999999999</v>
      </c>
      <c r="P8" s="84">
        <f t="shared" si="1"/>
        <v>0</v>
      </c>
      <c r="Q8" s="84">
        <f t="shared" si="1"/>
        <v>24712.97</v>
      </c>
      <c r="R8" s="84">
        <f t="shared" si="1"/>
        <v>657617.16</v>
      </c>
      <c r="S8" s="84">
        <f t="shared" si="1"/>
        <v>0</v>
      </c>
      <c r="T8" s="84">
        <f t="shared" si="1"/>
        <v>298740.2</v>
      </c>
      <c r="U8" s="84">
        <f t="shared" si="1"/>
        <v>4347759.4000000004</v>
      </c>
      <c r="V8" s="84">
        <f t="shared" si="1"/>
        <v>0</v>
      </c>
      <c r="W8" s="84">
        <f t="shared" si="1"/>
        <v>0</v>
      </c>
      <c r="X8" s="84">
        <f t="shared" si="1"/>
        <v>0</v>
      </c>
      <c r="Y8" s="84">
        <f t="shared" si="1"/>
        <v>0</v>
      </c>
      <c r="Z8" s="84">
        <f t="shared" si="1"/>
        <v>4346259.4000000004</v>
      </c>
      <c r="AA8" s="84">
        <f t="shared" si="1"/>
        <v>0</v>
      </c>
      <c r="AB8" s="84">
        <f t="shared" si="1"/>
        <v>0</v>
      </c>
      <c r="AC8" s="84">
        <f t="shared" si="1"/>
        <v>0</v>
      </c>
      <c r="AD8" s="84">
        <f t="shared" si="1"/>
        <v>1500</v>
      </c>
      <c r="AE8" s="84">
        <f t="shared" si="1"/>
        <v>0</v>
      </c>
      <c r="AF8" s="84">
        <f t="shared" si="1"/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 x14ac:dyDescent="0.15">
      <c r="A9" s="83"/>
      <c r="B9" s="83"/>
      <c r="C9" s="83"/>
      <c r="D9" s="83" t="s">
        <v>93</v>
      </c>
      <c r="E9" s="83" t="s">
        <v>94</v>
      </c>
      <c r="F9" s="84">
        <f t="shared" ref="F9:AF9" si="2">SUM(F10:F21)</f>
        <v>9510465.6500000004</v>
      </c>
      <c r="G9" s="84">
        <f t="shared" si="2"/>
        <v>5162706.25</v>
      </c>
      <c r="H9" s="84">
        <f t="shared" si="2"/>
        <v>1586484</v>
      </c>
      <c r="I9" s="84">
        <f t="shared" si="2"/>
        <v>825876</v>
      </c>
      <c r="J9" s="92">
        <f t="shared" si="2"/>
        <v>68396</v>
      </c>
      <c r="K9" s="84">
        <f t="shared" si="2"/>
        <v>190080</v>
      </c>
      <c r="L9" s="84">
        <f t="shared" si="2"/>
        <v>608362</v>
      </c>
      <c r="M9" s="84">
        <f t="shared" si="2"/>
        <v>474982.08</v>
      </c>
      <c r="N9" s="84">
        <f t="shared" si="2"/>
        <v>237491.04</v>
      </c>
      <c r="O9" s="84">
        <f t="shared" si="2"/>
        <v>189964.79999999999</v>
      </c>
      <c r="P9" s="84">
        <f t="shared" si="2"/>
        <v>0</v>
      </c>
      <c r="Q9" s="84">
        <f t="shared" si="2"/>
        <v>24712.97</v>
      </c>
      <c r="R9" s="84">
        <f t="shared" si="2"/>
        <v>657617.16</v>
      </c>
      <c r="S9" s="84">
        <f t="shared" si="2"/>
        <v>0</v>
      </c>
      <c r="T9" s="84">
        <f t="shared" si="2"/>
        <v>298740.2</v>
      </c>
      <c r="U9" s="84">
        <f t="shared" si="2"/>
        <v>4347759.4000000004</v>
      </c>
      <c r="V9" s="84">
        <f t="shared" si="2"/>
        <v>0</v>
      </c>
      <c r="W9" s="84">
        <f t="shared" si="2"/>
        <v>0</v>
      </c>
      <c r="X9" s="84">
        <f t="shared" si="2"/>
        <v>0</v>
      </c>
      <c r="Y9" s="84">
        <f t="shared" si="2"/>
        <v>0</v>
      </c>
      <c r="Z9" s="84">
        <f t="shared" si="2"/>
        <v>4346259.4000000004</v>
      </c>
      <c r="AA9" s="84">
        <f t="shared" si="2"/>
        <v>0</v>
      </c>
      <c r="AB9" s="84">
        <f t="shared" si="2"/>
        <v>0</v>
      </c>
      <c r="AC9" s="84">
        <f t="shared" si="2"/>
        <v>0</v>
      </c>
      <c r="AD9" s="84">
        <f t="shared" si="2"/>
        <v>1500</v>
      </c>
      <c r="AE9" s="84">
        <f t="shared" si="2"/>
        <v>0</v>
      </c>
      <c r="AF9" s="84">
        <f t="shared" si="2"/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 x14ac:dyDescent="0.15">
      <c r="A10" s="83" t="s">
        <v>95</v>
      </c>
      <c r="B10" s="83" t="s">
        <v>96</v>
      </c>
      <c r="C10" s="83" t="s">
        <v>97</v>
      </c>
      <c r="D10" s="83" t="s">
        <v>98</v>
      </c>
      <c r="E10" s="83" t="s">
        <v>99</v>
      </c>
      <c r="F10" s="84">
        <v>2133703.2000000002</v>
      </c>
      <c r="G10" s="84">
        <v>2112764.2000000002</v>
      </c>
      <c r="H10" s="84">
        <v>820752</v>
      </c>
      <c r="I10" s="84">
        <v>734796</v>
      </c>
      <c r="J10" s="92">
        <v>68396</v>
      </c>
      <c r="K10" s="84">
        <v>190080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298740.2</v>
      </c>
      <c r="U10" s="84">
        <v>20939</v>
      </c>
      <c r="V10" s="84">
        <v>0</v>
      </c>
      <c r="W10" s="84">
        <v>0</v>
      </c>
      <c r="X10" s="84">
        <v>0</v>
      </c>
      <c r="Y10" s="84">
        <v>0</v>
      </c>
      <c r="Z10" s="84">
        <v>19439</v>
      </c>
      <c r="AA10" s="84">
        <v>0</v>
      </c>
      <c r="AB10" s="84">
        <v>0</v>
      </c>
      <c r="AC10" s="84">
        <v>0</v>
      </c>
      <c r="AD10" s="84">
        <v>1500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 x14ac:dyDescent="0.15">
      <c r="A11" s="83" t="s">
        <v>95</v>
      </c>
      <c r="B11" s="83" t="s">
        <v>96</v>
      </c>
      <c r="C11" s="83" t="s">
        <v>100</v>
      </c>
      <c r="D11" s="83" t="s">
        <v>98</v>
      </c>
      <c r="E11" s="83" t="s">
        <v>101</v>
      </c>
      <c r="F11" s="84">
        <v>865951</v>
      </c>
      <c r="G11" s="84">
        <v>865951</v>
      </c>
      <c r="H11" s="84">
        <v>442056</v>
      </c>
      <c r="I11" s="84">
        <v>55440</v>
      </c>
      <c r="J11" s="92">
        <v>0</v>
      </c>
      <c r="K11" s="84">
        <v>0</v>
      </c>
      <c r="L11" s="84">
        <v>368455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 x14ac:dyDescent="0.15">
      <c r="A12" s="83" t="s">
        <v>104</v>
      </c>
      <c r="B12" s="83" t="s">
        <v>97</v>
      </c>
      <c r="C12" s="83" t="s">
        <v>105</v>
      </c>
      <c r="D12" s="83" t="s">
        <v>98</v>
      </c>
      <c r="E12" s="83" t="s">
        <v>106</v>
      </c>
      <c r="F12" s="84">
        <v>184251</v>
      </c>
      <c r="G12" s="84">
        <v>184251</v>
      </c>
      <c r="H12" s="84">
        <v>96288</v>
      </c>
      <c r="I12" s="84">
        <v>11880</v>
      </c>
      <c r="J12" s="92">
        <v>0</v>
      </c>
      <c r="K12" s="84">
        <v>0</v>
      </c>
      <c r="L12" s="84">
        <v>76083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 x14ac:dyDescent="0.15">
      <c r="A13" s="83" t="s">
        <v>107</v>
      </c>
      <c r="B13" s="83" t="s">
        <v>108</v>
      </c>
      <c r="C13" s="83" t="s">
        <v>109</v>
      </c>
      <c r="D13" s="83" t="s">
        <v>98</v>
      </c>
      <c r="E13" s="83" t="s">
        <v>110</v>
      </c>
      <c r="F13" s="84">
        <v>384404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384404</v>
      </c>
      <c r="V13" s="84">
        <v>0</v>
      </c>
      <c r="W13" s="84">
        <v>0</v>
      </c>
      <c r="X13" s="84">
        <v>0</v>
      </c>
      <c r="Y13" s="84">
        <v>0</v>
      </c>
      <c r="Z13" s="84">
        <v>384404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 x14ac:dyDescent="0.15">
      <c r="A14" s="83" t="s">
        <v>107</v>
      </c>
      <c r="B14" s="83" t="s">
        <v>111</v>
      </c>
      <c r="C14" s="83" t="s">
        <v>111</v>
      </c>
      <c r="D14" s="83" t="s">
        <v>98</v>
      </c>
      <c r="E14" s="83" t="s">
        <v>112</v>
      </c>
      <c r="F14" s="84">
        <v>474982.08</v>
      </c>
      <c r="G14" s="84">
        <v>474982.08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474982.08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 x14ac:dyDescent="0.15">
      <c r="A15" s="83" t="s">
        <v>107</v>
      </c>
      <c r="B15" s="83" t="s">
        <v>111</v>
      </c>
      <c r="C15" s="83" t="s">
        <v>113</v>
      </c>
      <c r="D15" s="83" t="s">
        <v>98</v>
      </c>
      <c r="E15" s="83" t="s">
        <v>114</v>
      </c>
      <c r="F15" s="84">
        <v>237491.04</v>
      </c>
      <c r="G15" s="84">
        <v>237491.04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237491.04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 x14ac:dyDescent="0.15">
      <c r="A16" s="83" t="s">
        <v>107</v>
      </c>
      <c r="B16" s="83" t="s">
        <v>109</v>
      </c>
      <c r="C16" s="83" t="s">
        <v>102</v>
      </c>
      <c r="D16" s="83" t="s">
        <v>98</v>
      </c>
      <c r="E16" s="83" t="s">
        <v>115</v>
      </c>
      <c r="F16" s="84">
        <v>43248</v>
      </c>
      <c r="G16" s="84">
        <v>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43248</v>
      </c>
      <c r="V16" s="84">
        <v>0</v>
      </c>
      <c r="W16" s="84">
        <v>0</v>
      </c>
      <c r="X16" s="84">
        <v>0</v>
      </c>
      <c r="Y16" s="84">
        <v>0</v>
      </c>
      <c r="Z16" s="84">
        <v>43248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 x14ac:dyDescent="0.15">
      <c r="A17" s="83" t="s">
        <v>107</v>
      </c>
      <c r="B17" s="83" t="s">
        <v>102</v>
      </c>
      <c r="C17" s="83" t="s">
        <v>102</v>
      </c>
      <c r="D17" s="83" t="s">
        <v>98</v>
      </c>
      <c r="E17" s="83" t="s">
        <v>116</v>
      </c>
      <c r="F17" s="84">
        <v>24712.97</v>
      </c>
      <c r="G17" s="84">
        <v>24712.97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24712.97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 x14ac:dyDescent="0.15">
      <c r="A18" s="83" t="s">
        <v>117</v>
      </c>
      <c r="B18" s="83" t="s">
        <v>118</v>
      </c>
      <c r="C18" s="83" t="s">
        <v>97</v>
      </c>
      <c r="D18" s="83" t="s">
        <v>98</v>
      </c>
      <c r="E18" s="83" t="s">
        <v>119</v>
      </c>
      <c r="F18" s="84">
        <v>189964.79999999999</v>
      </c>
      <c r="G18" s="84">
        <v>189964.79999999999</v>
      </c>
      <c r="H18" s="84">
        <v>0</v>
      </c>
      <c r="I18" s="84">
        <v>0</v>
      </c>
      <c r="J18" s="92">
        <v>0</v>
      </c>
      <c r="K18" s="84">
        <v>0</v>
      </c>
      <c r="L18" s="84">
        <v>0</v>
      </c>
      <c r="M18" s="84">
        <v>0</v>
      </c>
      <c r="N18" s="84">
        <v>0</v>
      </c>
      <c r="O18" s="84">
        <v>189964.79999999999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  <c r="AC18" s="84">
        <v>0</v>
      </c>
      <c r="AD18" s="84">
        <v>0</v>
      </c>
      <c r="AE18" s="84">
        <v>0</v>
      </c>
      <c r="AF18" s="84">
        <v>0</v>
      </c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 x14ac:dyDescent="0.15">
      <c r="A19" s="83" t="s">
        <v>127</v>
      </c>
      <c r="B19" s="83" t="s">
        <v>97</v>
      </c>
      <c r="C19" s="83" t="s">
        <v>124</v>
      </c>
      <c r="D19" s="83" t="s">
        <v>98</v>
      </c>
      <c r="E19" s="83" t="s">
        <v>128</v>
      </c>
      <c r="F19" s="84">
        <v>414972</v>
      </c>
      <c r="G19" s="84">
        <v>414972</v>
      </c>
      <c r="H19" s="84">
        <v>227388</v>
      </c>
      <c r="I19" s="84">
        <v>23760</v>
      </c>
      <c r="J19" s="92">
        <v>0</v>
      </c>
      <c r="K19" s="84">
        <v>0</v>
      </c>
      <c r="L19" s="84">
        <v>163824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4">
        <v>0</v>
      </c>
      <c r="AE19" s="84">
        <v>0</v>
      </c>
      <c r="AF19" s="84">
        <v>0</v>
      </c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 x14ac:dyDescent="0.15">
      <c r="A20" s="83" t="s">
        <v>127</v>
      </c>
      <c r="B20" s="83" t="s">
        <v>129</v>
      </c>
      <c r="C20" s="83" t="s">
        <v>111</v>
      </c>
      <c r="D20" s="83" t="s">
        <v>98</v>
      </c>
      <c r="E20" s="83" t="s">
        <v>130</v>
      </c>
      <c r="F20" s="84">
        <v>3899168.4</v>
      </c>
      <c r="G20" s="84">
        <v>0</v>
      </c>
      <c r="H20" s="84">
        <v>0</v>
      </c>
      <c r="I20" s="84">
        <v>0</v>
      </c>
      <c r="J20" s="92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3899168.4</v>
      </c>
      <c r="V20" s="84">
        <v>0</v>
      </c>
      <c r="W20" s="84">
        <v>0</v>
      </c>
      <c r="X20" s="84">
        <v>0</v>
      </c>
      <c r="Y20" s="84">
        <v>0</v>
      </c>
      <c r="Z20" s="84">
        <v>3899168.4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 x14ac:dyDescent="0.15">
      <c r="A21" s="83" t="s">
        <v>131</v>
      </c>
      <c r="B21" s="83" t="s">
        <v>108</v>
      </c>
      <c r="C21" s="83" t="s">
        <v>97</v>
      </c>
      <c r="D21" s="83" t="s">
        <v>98</v>
      </c>
      <c r="E21" s="83" t="s">
        <v>132</v>
      </c>
      <c r="F21" s="84">
        <v>657617.16</v>
      </c>
      <c r="G21" s="84">
        <v>657617.16</v>
      </c>
      <c r="H21" s="84">
        <v>0</v>
      </c>
      <c r="I21" s="84">
        <v>0</v>
      </c>
      <c r="J21" s="92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657617.16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9"/>
  <sheetViews>
    <sheetView showGridLines="0" showZeros="0" workbookViewId="0">
      <selection activeCell="A2" sqref="A2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320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 x14ac:dyDescent="0.15">
      <c r="A2" s="49" t="s">
        <v>295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 x14ac:dyDescent="0.1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 x14ac:dyDescent="0.15">
      <c r="A4" s="226" t="s">
        <v>86</v>
      </c>
      <c r="B4" s="226"/>
      <c r="C4" s="226"/>
      <c r="D4" s="226"/>
      <c r="E4" s="229"/>
      <c r="F4" s="81" t="s">
        <v>236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 x14ac:dyDescent="0.15">
      <c r="A5" s="226" t="s">
        <v>60</v>
      </c>
      <c r="B5" s="226"/>
      <c r="C5" s="226"/>
      <c r="D5" s="226" t="s">
        <v>61</v>
      </c>
      <c r="E5" s="226" t="s">
        <v>90</v>
      </c>
      <c r="F5" s="269" t="s">
        <v>189</v>
      </c>
      <c r="G5" s="269" t="s">
        <v>321</v>
      </c>
      <c r="H5" s="269" t="s">
        <v>322</v>
      </c>
      <c r="I5" s="269" t="s">
        <v>323</v>
      </c>
      <c r="J5" s="269" t="s">
        <v>324</v>
      </c>
      <c r="K5" s="269" t="s">
        <v>325</v>
      </c>
      <c r="L5" s="269" t="s">
        <v>326</v>
      </c>
      <c r="M5" s="269" t="s">
        <v>327</v>
      </c>
      <c r="N5" s="269" t="s">
        <v>328</v>
      </c>
      <c r="O5" s="269" t="s">
        <v>329</v>
      </c>
      <c r="P5" s="269" t="s">
        <v>330</v>
      </c>
      <c r="Q5" s="269" t="s">
        <v>331</v>
      </c>
      <c r="R5" s="269" t="s">
        <v>332</v>
      </c>
      <c r="S5" s="269" t="s">
        <v>333</v>
      </c>
      <c r="T5" s="269" t="s">
        <v>334</v>
      </c>
      <c r="U5" s="269" t="s">
        <v>335</v>
      </c>
      <c r="V5" s="269" t="s">
        <v>336</v>
      </c>
      <c r="W5" s="269" t="s">
        <v>337</v>
      </c>
      <c r="X5" s="269" t="s">
        <v>338</v>
      </c>
      <c r="Y5" s="269" t="s">
        <v>339</v>
      </c>
      <c r="Z5" s="271" t="s">
        <v>340</v>
      </c>
      <c r="AA5" s="273" t="s">
        <v>341</v>
      </c>
      <c r="AB5" s="269" t="s">
        <v>342</v>
      </c>
      <c r="AC5" s="269" t="s">
        <v>343</v>
      </c>
      <c r="AD5" s="269" t="s">
        <v>344</v>
      </c>
      <c r="AE5" s="269" t="s">
        <v>345</v>
      </c>
      <c r="AF5" s="269" t="s">
        <v>346</v>
      </c>
      <c r="AG5" s="269" t="s">
        <v>347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 x14ac:dyDescent="0.15">
      <c r="A6" s="82" t="s">
        <v>72</v>
      </c>
      <c r="B6" s="82" t="s">
        <v>73</v>
      </c>
      <c r="C6" s="82" t="s">
        <v>74</v>
      </c>
      <c r="D6" s="226"/>
      <c r="E6" s="226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2"/>
      <c r="AA6" s="274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 x14ac:dyDescent="0.15">
      <c r="A7" s="83"/>
      <c r="B7" s="83"/>
      <c r="C7" s="83"/>
      <c r="D7" s="83"/>
      <c r="E7" s="83" t="s">
        <v>63</v>
      </c>
      <c r="F7" s="84">
        <f t="shared" ref="F7:AG7" si="0">F8</f>
        <v>4091944</v>
      </c>
      <c r="G7" s="84">
        <f t="shared" si="0"/>
        <v>618600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84">
        <f t="shared" si="0"/>
        <v>0</v>
      </c>
      <c r="P7" s="84">
        <f t="shared" si="0"/>
        <v>553600</v>
      </c>
      <c r="Q7" s="84">
        <f t="shared" si="0"/>
        <v>0</v>
      </c>
      <c r="R7" s="84">
        <f t="shared" si="0"/>
        <v>10000</v>
      </c>
      <c r="S7" s="84">
        <f t="shared" si="0"/>
        <v>0</v>
      </c>
      <c r="T7" s="84">
        <f t="shared" si="0"/>
        <v>0</v>
      </c>
      <c r="U7" s="84">
        <f t="shared" si="0"/>
        <v>80400</v>
      </c>
      <c r="V7" s="84">
        <f t="shared" si="0"/>
        <v>0</v>
      </c>
      <c r="W7" s="84">
        <f t="shared" si="0"/>
        <v>0</v>
      </c>
      <c r="X7" s="84">
        <f t="shared" si="0"/>
        <v>0</v>
      </c>
      <c r="Y7" s="84">
        <f t="shared" si="0"/>
        <v>0</v>
      </c>
      <c r="Z7" s="84">
        <f t="shared" si="0"/>
        <v>19800</v>
      </c>
      <c r="AA7" s="84">
        <f t="shared" si="0"/>
        <v>233344</v>
      </c>
      <c r="AB7" s="84">
        <f t="shared" si="0"/>
        <v>0</v>
      </c>
      <c r="AC7" s="84">
        <f t="shared" si="0"/>
        <v>0</v>
      </c>
      <c r="AD7" s="84">
        <f t="shared" si="0"/>
        <v>210000</v>
      </c>
      <c r="AE7" s="84">
        <f t="shared" si="0"/>
        <v>173400</v>
      </c>
      <c r="AF7" s="84">
        <f t="shared" si="0"/>
        <v>0</v>
      </c>
      <c r="AG7" s="84">
        <f t="shared" si="0"/>
        <v>2192800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 x14ac:dyDescent="0.15">
      <c r="A8" s="83"/>
      <c r="B8" s="83"/>
      <c r="C8" s="83"/>
      <c r="D8" s="83" t="s">
        <v>91</v>
      </c>
      <c r="E8" s="83" t="s">
        <v>92</v>
      </c>
      <c r="F8" s="84">
        <f t="shared" ref="F8:AG8" si="1">F9</f>
        <v>4091944</v>
      </c>
      <c r="G8" s="84">
        <f t="shared" si="1"/>
        <v>618600</v>
      </c>
      <c r="H8" s="84">
        <f t="shared" si="1"/>
        <v>0</v>
      </c>
      <c r="I8" s="84">
        <f t="shared" si="1"/>
        <v>0</v>
      </c>
      <c r="J8" s="84">
        <f t="shared" si="1"/>
        <v>0</v>
      </c>
      <c r="K8" s="84">
        <f t="shared" si="1"/>
        <v>0</v>
      </c>
      <c r="L8" s="84">
        <f t="shared" si="1"/>
        <v>0</v>
      </c>
      <c r="M8" s="84">
        <f t="shared" si="1"/>
        <v>0</v>
      </c>
      <c r="N8" s="84">
        <f t="shared" si="1"/>
        <v>0</v>
      </c>
      <c r="O8" s="84">
        <f t="shared" si="1"/>
        <v>0</v>
      </c>
      <c r="P8" s="84">
        <f t="shared" si="1"/>
        <v>553600</v>
      </c>
      <c r="Q8" s="84">
        <f t="shared" si="1"/>
        <v>0</v>
      </c>
      <c r="R8" s="84">
        <f t="shared" si="1"/>
        <v>10000</v>
      </c>
      <c r="S8" s="84">
        <f t="shared" si="1"/>
        <v>0</v>
      </c>
      <c r="T8" s="84">
        <f t="shared" si="1"/>
        <v>0</v>
      </c>
      <c r="U8" s="84">
        <f t="shared" si="1"/>
        <v>80400</v>
      </c>
      <c r="V8" s="84">
        <f t="shared" si="1"/>
        <v>0</v>
      </c>
      <c r="W8" s="84">
        <f t="shared" si="1"/>
        <v>0</v>
      </c>
      <c r="X8" s="84">
        <f t="shared" si="1"/>
        <v>0</v>
      </c>
      <c r="Y8" s="84">
        <f t="shared" si="1"/>
        <v>0</v>
      </c>
      <c r="Z8" s="84">
        <f t="shared" si="1"/>
        <v>19800</v>
      </c>
      <c r="AA8" s="84">
        <f t="shared" si="1"/>
        <v>233344</v>
      </c>
      <c r="AB8" s="84">
        <f t="shared" si="1"/>
        <v>0</v>
      </c>
      <c r="AC8" s="84">
        <f t="shared" si="1"/>
        <v>0</v>
      </c>
      <c r="AD8" s="84">
        <f t="shared" si="1"/>
        <v>210000</v>
      </c>
      <c r="AE8" s="84">
        <f t="shared" si="1"/>
        <v>173400</v>
      </c>
      <c r="AF8" s="84">
        <f t="shared" si="1"/>
        <v>0</v>
      </c>
      <c r="AG8" s="84">
        <f t="shared" si="1"/>
        <v>2192800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 x14ac:dyDescent="0.15">
      <c r="A9" s="83"/>
      <c r="B9" s="83"/>
      <c r="C9" s="83"/>
      <c r="D9" s="83" t="s">
        <v>93</v>
      </c>
      <c r="E9" s="83" t="s">
        <v>94</v>
      </c>
      <c r="F9" s="84">
        <f t="shared" ref="F9:AG9" si="2">SUM(F10:F17)</f>
        <v>4091944</v>
      </c>
      <c r="G9" s="84">
        <f t="shared" si="2"/>
        <v>618600</v>
      </c>
      <c r="H9" s="84">
        <f t="shared" si="2"/>
        <v>0</v>
      </c>
      <c r="I9" s="84">
        <f t="shared" si="2"/>
        <v>0</v>
      </c>
      <c r="J9" s="84">
        <f t="shared" si="2"/>
        <v>0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0</v>
      </c>
      <c r="O9" s="84">
        <f t="shared" si="2"/>
        <v>0</v>
      </c>
      <c r="P9" s="84">
        <f t="shared" si="2"/>
        <v>553600</v>
      </c>
      <c r="Q9" s="84">
        <f t="shared" si="2"/>
        <v>0</v>
      </c>
      <c r="R9" s="84">
        <f t="shared" si="2"/>
        <v>10000</v>
      </c>
      <c r="S9" s="84">
        <f t="shared" si="2"/>
        <v>0</v>
      </c>
      <c r="T9" s="84">
        <f t="shared" si="2"/>
        <v>0</v>
      </c>
      <c r="U9" s="84">
        <f t="shared" si="2"/>
        <v>80400</v>
      </c>
      <c r="V9" s="84">
        <f t="shared" si="2"/>
        <v>0</v>
      </c>
      <c r="W9" s="84">
        <f t="shared" si="2"/>
        <v>0</v>
      </c>
      <c r="X9" s="84">
        <f t="shared" si="2"/>
        <v>0</v>
      </c>
      <c r="Y9" s="84">
        <f t="shared" si="2"/>
        <v>0</v>
      </c>
      <c r="Z9" s="84">
        <f t="shared" si="2"/>
        <v>19800</v>
      </c>
      <c r="AA9" s="84">
        <f t="shared" si="2"/>
        <v>233344</v>
      </c>
      <c r="AB9" s="84">
        <f t="shared" si="2"/>
        <v>0</v>
      </c>
      <c r="AC9" s="84">
        <f t="shared" si="2"/>
        <v>0</v>
      </c>
      <c r="AD9" s="84">
        <f t="shared" si="2"/>
        <v>210000</v>
      </c>
      <c r="AE9" s="84">
        <f t="shared" si="2"/>
        <v>173400</v>
      </c>
      <c r="AF9" s="84">
        <f t="shared" si="2"/>
        <v>0</v>
      </c>
      <c r="AG9" s="84">
        <f t="shared" si="2"/>
        <v>2192800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 x14ac:dyDescent="0.15">
      <c r="A10" s="83" t="s">
        <v>95</v>
      </c>
      <c r="B10" s="83" t="s">
        <v>96</v>
      </c>
      <c r="C10" s="83" t="s">
        <v>97</v>
      </c>
      <c r="D10" s="83" t="s">
        <v>98</v>
      </c>
      <c r="E10" s="83" t="s">
        <v>99</v>
      </c>
      <c r="F10" s="84">
        <v>654000</v>
      </c>
      <c r="G10" s="84">
        <v>20000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330000</v>
      </c>
      <c r="Q10" s="84">
        <v>0</v>
      </c>
      <c r="R10" s="84">
        <v>10000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19800</v>
      </c>
      <c r="AA10" s="84">
        <v>0</v>
      </c>
      <c r="AB10" s="84">
        <v>0</v>
      </c>
      <c r="AC10" s="84">
        <v>0</v>
      </c>
      <c r="AD10" s="84">
        <v>90000</v>
      </c>
      <c r="AE10" s="84">
        <v>173400</v>
      </c>
      <c r="AF10" s="84">
        <v>0</v>
      </c>
      <c r="AG10" s="84">
        <v>10800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 x14ac:dyDescent="0.15">
      <c r="A11" s="83" t="s">
        <v>95</v>
      </c>
      <c r="B11" s="83" t="s">
        <v>96</v>
      </c>
      <c r="C11" s="83" t="s">
        <v>100</v>
      </c>
      <c r="D11" s="83" t="s">
        <v>98</v>
      </c>
      <c r="E11" s="83" t="s">
        <v>101</v>
      </c>
      <c r="F11" s="84">
        <v>201600</v>
      </c>
      <c r="G11" s="84">
        <v>16800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104800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80000</v>
      </c>
      <c r="AE11" s="84">
        <v>0</v>
      </c>
      <c r="AF11" s="84">
        <v>0</v>
      </c>
      <c r="AG11" s="84">
        <v>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 x14ac:dyDescent="0.15">
      <c r="A12" s="83" t="s">
        <v>95</v>
      </c>
      <c r="B12" s="83" t="s">
        <v>96</v>
      </c>
      <c r="C12" s="83" t="s">
        <v>102</v>
      </c>
      <c r="D12" s="83" t="s">
        <v>98</v>
      </c>
      <c r="E12" s="83" t="s">
        <v>103</v>
      </c>
      <c r="F12" s="84">
        <v>691400</v>
      </c>
      <c r="G12" s="84">
        <v>571000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80400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40000</v>
      </c>
      <c r="AE12" s="84">
        <v>0</v>
      </c>
      <c r="AF12" s="84">
        <v>0</v>
      </c>
      <c r="AG12" s="84">
        <v>0</v>
      </c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 x14ac:dyDescent="0.15">
      <c r="A13" s="83" t="s">
        <v>104</v>
      </c>
      <c r="B13" s="83" t="s">
        <v>97</v>
      </c>
      <c r="C13" s="83" t="s">
        <v>105</v>
      </c>
      <c r="D13" s="83" t="s">
        <v>98</v>
      </c>
      <c r="E13" s="83" t="s">
        <v>106</v>
      </c>
      <c r="F13" s="84">
        <v>43200</v>
      </c>
      <c r="G13" s="84">
        <v>3600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39600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 x14ac:dyDescent="0.15">
      <c r="A14" s="83" t="s">
        <v>107</v>
      </c>
      <c r="B14" s="83" t="s">
        <v>108</v>
      </c>
      <c r="C14" s="83" t="s">
        <v>109</v>
      </c>
      <c r="D14" s="83" t="s">
        <v>98</v>
      </c>
      <c r="E14" s="83" t="s">
        <v>110</v>
      </c>
      <c r="F14" s="84">
        <v>112000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112000</v>
      </c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 x14ac:dyDescent="0.15">
      <c r="A15" s="83" t="s">
        <v>120</v>
      </c>
      <c r="B15" s="83" t="s">
        <v>111</v>
      </c>
      <c r="C15" s="83" t="s">
        <v>97</v>
      </c>
      <c r="D15" s="83" t="s">
        <v>98</v>
      </c>
      <c r="E15" s="83" t="s">
        <v>121</v>
      </c>
      <c r="F15" s="84">
        <v>190000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190000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 x14ac:dyDescent="0.15">
      <c r="A16" s="83" t="s">
        <v>127</v>
      </c>
      <c r="B16" s="83" t="s">
        <v>97</v>
      </c>
      <c r="C16" s="83" t="s">
        <v>124</v>
      </c>
      <c r="D16" s="83" t="s">
        <v>98</v>
      </c>
      <c r="E16" s="83" t="s">
        <v>128</v>
      </c>
      <c r="F16" s="84">
        <v>86400</v>
      </c>
      <c r="G16" s="84">
        <v>7200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79200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 x14ac:dyDescent="0.15">
      <c r="A17" s="83" t="s">
        <v>127</v>
      </c>
      <c r="B17" s="83" t="s">
        <v>129</v>
      </c>
      <c r="C17" s="83" t="s">
        <v>111</v>
      </c>
      <c r="D17" s="83" t="s">
        <v>98</v>
      </c>
      <c r="E17" s="83" t="s">
        <v>130</v>
      </c>
      <c r="F17" s="84">
        <v>2113344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43344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2070000</v>
      </c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 x14ac:dyDescent="0.1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>
      <selection activeCell="A2" sqref="A2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348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 x14ac:dyDescent="0.15">
      <c r="A2" s="49" t="s">
        <v>295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 x14ac:dyDescent="0.1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 x14ac:dyDescent="0.15">
      <c r="A4" s="226" t="s">
        <v>86</v>
      </c>
      <c r="B4" s="226"/>
      <c r="C4" s="226"/>
      <c r="D4" s="226"/>
      <c r="E4" s="229"/>
      <c r="F4" s="226" t="s">
        <v>87</v>
      </c>
      <c r="G4" s="85" t="s">
        <v>238</v>
      </c>
      <c r="H4" s="81"/>
      <c r="I4" s="81"/>
      <c r="J4" s="81"/>
      <c r="K4" s="81"/>
      <c r="L4" s="81" t="s">
        <v>241</v>
      </c>
      <c r="M4" s="81"/>
      <c r="N4" s="81"/>
      <c r="O4" s="81" t="s">
        <v>242</v>
      </c>
      <c r="P4" s="81"/>
      <c r="Q4" s="81"/>
      <c r="R4" s="85"/>
      <c r="S4" s="81"/>
      <c r="T4" s="85"/>
      <c r="U4" s="85" t="s">
        <v>243</v>
      </c>
      <c r="V4" s="90"/>
      <c r="W4" s="86"/>
      <c r="X4" s="85" t="s">
        <v>349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 x14ac:dyDescent="0.15">
      <c r="A5" s="226" t="s">
        <v>60</v>
      </c>
      <c r="B5" s="226"/>
      <c r="C5" s="226"/>
      <c r="D5" s="226" t="s">
        <v>61</v>
      </c>
      <c r="E5" s="226" t="s">
        <v>90</v>
      </c>
      <c r="F5" s="226"/>
      <c r="G5" s="269" t="s">
        <v>189</v>
      </c>
      <c r="H5" s="269" t="s">
        <v>350</v>
      </c>
      <c r="I5" s="269" t="s">
        <v>351</v>
      </c>
      <c r="J5" s="269" t="s">
        <v>352</v>
      </c>
      <c r="K5" s="269" t="s">
        <v>353</v>
      </c>
      <c r="L5" s="269" t="s">
        <v>189</v>
      </c>
      <c r="M5" s="269" t="s">
        <v>354</v>
      </c>
      <c r="N5" s="269" t="s">
        <v>355</v>
      </c>
      <c r="O5" s="269" t="s">
        <v>189</v>
      </c>
      <c r="P5" s="269" t="s">
        <v>356</v>
      </c>
      <c r="Q5" s="269" t="s">
        <v>357</v>
      </c>
      <c r="R5" s="271" t="s">
        <v>358</v>
      </c>
      <c r="S5" s="273" t="s">
        <v>359</v>
      </c>
      <c r="T5" s="269" t="s">
        <v>360</v>
      </c>
      <c r="U5" s="269" t="s">
        <v>189</v>
      </c>
      <c r="V5" s="269" t="s">
        <v>243</v>
      </c>
      <c r="W5" s="269" t="s">
        <v>361</v>
      </c>
      <c r="X5" s="269" t="s">
        <v>189</v>
      </c>
      <c r="Y5" s="269" t="s">
        <v>362</v>
      </c>
      <c r="Z5" s="269" t="s">
        <v>363</v>
      </c>
      <c r="AA5" s="269" t="s">
        <v>364</v>
      </c>
      <c r="AB5" s="269" t="s">
        <v>365</v>
      </c>
      <c r="AC5" s="269" t="s">
        <v>366</v>
      </c>
      <c r="AD5" s="269" t="s">
        <v>367</v>
      </c>
      <c r="AE5" s="269" t="s">
        <v>368</v>
      </c>
      <c r="AF5" s="269" t="s">
        <v>369</v>
      </c>
      <c r="AG5" s="269" t="s">
        <v>370</v>
      </c>
      <c r="AH5" s="269" t="s">
        <v>371</v>
      </c>
      <c r="AI5" s="269" t="s">
        <v>372</v>
      </c>
      <c r="AJ5" s="269" t="s">
        <v>373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 x14ac:dyDescent="0.15">
      <c r="A6" s="82" t="s">
        <v>72</v>
      </c>
      <c r="B6" s="82" t="s">
        <v>73</v>
      </c>
      <c r="C6" s="82" t="s">
        <v>74</v>
      </c>
      <c r="D6" s="226"/>
      <c r="E6" s="226"/>
      <c r="F6" s="227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2"/>
      <c r="S6" s="274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 x14ac:dyDescent="0.15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 x14ac:dyDescent="0.1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 x14ac:dyDescent="0.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 x14ac:dyDescent="0.1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 x14ac:dyDescent="0.1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 x14ac:dyDescent="0.1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 x14ac:dyDescent="0.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 x14ac:dyDescent="0.1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 x14ac:dyDescent="0.1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workbookViewId="0">
      <selection activeCell="G18" sqref="G18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374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 x14ac:dyDescent="0.15">
      <c r="A2" s="49" t="s">
        <v>295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 x14ac:dyDescent="0.1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 x14ac:dyDescent="0.15">
      <c r="A4" s="226" t="s">
        <v>86</v>
      </c>
      <c r="B4" s="226"/>
      <c r="C4" s="226"/>
      <c r="D4" s="226"/>
      <c r="E4" s="229"/>
      <c r="F4" s="226" t="s">
        <v>87</v>
      </c>
      <c r="G4" s="81" t="s">
        <v>375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244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 x14ac:dyDescent="0.15">
      <c r="A5" s="226" t="s">
        <v>60</v>
      </c>
      <c r="B5" s="226"/>
      <c r="C5" s="226"/>
      <c r="D5" s="226" t="s">
        <v>61</v>
      </c>
      <c r="E5" s="226" t="s">
        <v>90</v>
      </c>
      <c r="F5" s="226"/>
      <c r="G5" s="269" t="s">
        <v>189</v>
      </c>
      <c r="H5" s="269" t="s">
        <v>376</v>
      </c>
      <c r="I5" s="269" t="s">
        <v>377</v>
      </c>
      <c r="J5" s="269" t="s">
        <v>378</v>
      </c>
      <c r="K5" s="269" t="s">
        <v>379</v>
      </c>
      <c r="L5" s="269" t="s">
        <v>380</v>
      </c>
      <c r="M5" s="269" t="s">
        <v>381</v>
      </c>
      <c r="N5" s="269" t="s">
        <v>382</v>
      </c>
      <c r="O5" s="269" t="s">
        <v>383</v>
      </c>
      <c r="P5" s="269" t="s">
        <v>384</v>
      </c>
      <c r="Q5" s="269" t="s">
        <v>385</v>
      </c>
      <c r="R5" s="269" t="s">
        <v>386</v>
      </c>
      <c r="S5" s="269" t="s">
        <v>387</v>
      </c>
      <c r="T5" s="269" t="s">
        <v>388</v>
      </c>
      <c r="U5" s="269" t="s">
        <v>371</v>
      </c>
      <c r="V5" s="269" t="s">
        <v>372</v>
      </c>
      <c r="W5" s="269" t="s">
        <v>375</v>
      </c>
      <c r="X5" s="269" t="s">
        <v>189</v>
      </c>
      <c r="Y5" s="269" t="s">
        <v>389</v>
      </c>
      <c r="Z5" s="269" t="s">
        <v>390</v>
      </c>
      <c r="AA5" s="226" t="s">
        <v>391</v>
      </c>
      <c r="AB5" s="226" t="s">
        <v>244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 x14ac:dyDescent="0.15">
      <c r="A6" s="82" t="s">
        <v>72</v>
      </c>
      <c r="B6" s="82" t="s">
        <v>73</v>
      </c>
      <c r="C6" s="82" t="s">
        <v>74</v>
      </c>
      <c r="D6" s="226"/>
      <c r="E6" s="226"/>
      <c r="F6" s="227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27"/>
      <c r="AB6" s="227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 x14ac:dyDescent="0.15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 x14ac:dyDescent="0.1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 x14ac:dyDescent="0.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 x14ac:dyDescent="0.1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 x14ac:dyDescent="0.1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 x14ac:dyDescent="0.1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 x14ac:dyDescent="0.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 x14ac:dyDescent="0.1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 x14ac:dyDescent="0.1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 x14ac:dyDescent="0.1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 x14ac:dyDescent="0.15">
      <c r="AA20" s="67"/>
    </row>
    <row r="21" spans="1:130" ht="14.25" customHeight="1" x14ac:dyDescent="0.15">
      <c r="Z21" s="67"/>
      <c r="AA21" s="67"/>
    </row>
    <row r="22" spans="1:130" ht="14.25" customHeight="1" x14ac:dyDescent="0.15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29"/>
  <sheetViews>
    <sheetView showGridLines="0" showZeros="0" workbookViewId="0">
      <selection activeCell="G39" sqref="G39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 x14ac:dyDescent="0.15">
      <c r="A1" s="67"/>
      <c r="B1" s="68"/>
      <c r="C1" s="68"/>
      <c r="D1" s="68"/>
      <c r="E1" s="68"/>
      <c r="F1" s="68"/>
      <c r="G1" s="69" t="s">
        <v>392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 x14ac:dyDescent="0.15">
      <c r="A2" s="49" t="s">
        <v>393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 x14ac:dyDescent="0.15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 x14ac:dyDescent="0.15">
      <c r="A4" s="229" t="s">
        <v>394</v>
      </c>
      <c r="B4" s="267"/>
      <c r="C4" s="267"/>
      <c r="D4" s="267"/>
      <c r="E4" s="267"/>
      <c r="F4" s="275"/>
      <c r="G4" s="226" t="s">
        <v>395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 x14ac:dyDescent="0.15">
      <c r="A5" s="241" t="s">
        <v>60</v>
      </c>
      <c r="B5" s="241"/>
      <c r="C5" s="241"/>
      <c r="D5" s="241" t="s">
        <v>61</v>
      </c>
      <c r="E5" s="241" t="s">
        <v>396</v>
      </c>
      <c r="F5" s="227" t="s">
        <v>397</v>
      </c>
      <c r="G5" s="226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 x14ac:dyDescent="0.15">
      <c r="A6" s="73" t="s">
        <v>72</v>
      </c>
      <c r="B6" s="74" t="s">
        <v>73</v>
      </c>
      <c r="C6" s="74" t="s">
        <v>74</v>
      </c>
      <c r="D6" s="228"/>
      <c r="E6" s="228"/>
      <c r="F6" s="265"/>
      <c r="G6" s="22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 x14ac:dyDescent="0.15">
      <c r="A7" s="75"/>
      <c r="B7" s="75"/>
      <c r="C7" s="75"/>
      <c r="D7" s="75"/>
      <c r="E7" s="75" t="s">
        <v>63</v>
      </c>
      <c r="F7" s="75"/>
      <c r="G7" s="79">
        <f>G8</f>
        <v>7390316.4000000004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 x14ac:dyDescent="0.15">
      <c r="A8" s="75"/>
      <c r="B8" s="75"/>
      <c r="C8" s="75"/>
      <c r="D8" s="75" t="s">
        <v>91</v>
      </c>
      <c r="E8" s="75" t="s">
        <v>92</v>
      </c>
      <c r="F8" s="75"/>
      <c r="G8" s="79">
        <f>G9</f>
        <v>7390316.4000000004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 x14ac:dyDescent="0.15">
      <c r="A9" s="75"/>
      <c r="B9" s="75"/>
      <c r="C9" s="75"/>
      <c r="D9" s="75" t="s">
        <v>93</v>
      </c>
      <c r="E9" s="75" t="s">
        <v>94</v>
      </c>
      <c r="F9" s="75"/>
      <c r="G9" s="79">
        <f>SUM(G10:G27)</f>
        <v>7390316.4000000004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 x14ac:dyDescent="0.15">
      <c r="A10" s="75" t="s">
        <v>95</v>
      </c>
      <c r="B10" s="75" t="s">
        <v>96</v>
      </c>
      <c r="C10" s="75" t="s">
        <v>102</v>
      </c>
      <c r="D10" s="75" t="s">
        <v>98</v>
      </c>
      <c r="E10" s="75" t="s">
        <v>398</v>
      </c>
      <c r="F10" s="75" t="s">
        <v>399</v>
      </c>
      <c r="G10" s="79">
        <v>30000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 x14ac:dyDescent="0.15">
      <c r="A11" s="75" t="s">
        <v>95</v>
      </c>
      <c r="B11" s="75" t="s">
        <v>96</v>
      </c>
      <c r="C11" s="75" t="s">
        <v>102</v>
      </c>
      <c r="D11" s="75" t="s">
        <v>98</v>
      </c>
      <c r="E11" s="75" t="s">
        <v>400</v>
      </c>
      <c r="F11" s="75" t="s">
        <v>399</v>
      </c>
      <c r="G11" s="79">
        <v>16000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 x14ac:dyDescent="0.15">
      <c r="A12" s="75" t="s">
        <v>95</v>
      </c>
      <c r="B12" s="75" t="s">
        <v>96</v>
      </c>
      <c r="C12" s="75" t="s">
        <v>102</v>
      </c>
      <c r="D12" s="75" t="s">
        <v>98</v>
      </c>
      <c r="E12" s="75" t="s">
        <v>401</v>
      </c>
      <c r="F12" s="75" t="s">
        <v>399</v>
      </c>
      <c r="G12" s="79">
        <v>380400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 x14ac:dyDescent="0.15">
      <c r="A13" s="75" t="s">
        <v>95</v>
      </c>
      <c r="B13" s="75" t="s">
        <v>96</v>
      </c>
      <c r="C13" s="75" t="s">
        <v>102</v>
      </c>
      <c r="D13" s="75" t="s">
        <v>98</v>
      </c>
      <c r="E13" s="75" t="s">
        <v>402</v>
      </c>
      <c r="F13" s="75" t="s">
        <v>399</v>
      </c>
      <c r="G13" s="79">
        <v>50000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 x14ac:dyDescent="0.15">
      <c r="A14" s="75" t="s">
        <v>95</v>
      </c>
      <c r="B14" s="75" t="s">
        <v>96</v>
      </c>
      <c r="C14" s="75" t="s">
        <v>102</v>
      </c>
      <c r="D14" s="75" t="s">
        <v>98</v>
      </c>
      <c r="E14" s="75" t="s">
        <v>403</v>
      </c>
      <c r="F14" s="75" t="s">
        <v>399</v>
      </c>
      <c r="G14" s="79">
        <v>80000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 x14ac:dyDescent="0.15">
      <c r="A15" s="75" t="s">
        <v>95</v>
      </c>
      <c r="B15" s="75" t="s">
        <v>96</v>
      </c>
      <c r="C15" s="75" t="s">
        <v>102</v>
      </c>
      <c r="D15" s="75" t="s">
        <v>98</v>
      </c>
      <c r="E15" s="75" t="s">
        <v>404</v>
      </c>
      <c r="F15" s="75" t="s">
        <v>399</v>
      </c>
      <c r="G15" s="79">
        <v>20000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 x14ac:dyDescent="0.15">
      <c r="A16" s="75" t="s">
        <v>95</v>
      </c>
      <c r="B16" s="75" t="s">
        <v>96</v>
      </c>
      <c r="C16" s="75" t="s">
        <v>102</v>
      </c>
      <c r="D16" s="75" t="s">
        <v>98</v>
      </c>
      <c r="E16" s="75" t="s">
        <v>405</v>
      </c>
      <c r="F16" s="75" t="s">
        <v>399</v>
      </c>
      <c r="G16" s="79">
        <v>60000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 x14ac:dyDescent="0.15">
      <c r="A17" s="75" t="s">
        <v>95</v>
      </c>
      <c r="B17" s="75" t="s">
        <v>96</v>
      </c>
      <c r="C17" s="75" t="s">
        <v>102</v>
      </c>
      <c r="D17" s="75" t="s">
        <v>98</v>
      </c>
      <c r="E17" s="75" t="s">
        <v>406</v>
      </c>
      <c r="F17" s="75" t="s">
        <v>399</v>
      </c>
      <c r="G17" s="79">
        <v>30000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 x14ac:dyDescent="0.15">
      <c r="A18" s="75" t="s">
        <v>95</v>
      </c>
      <c r="B18" s="75" t="s">
        <v>96</v>
      </c>
      <c r="C18" s="75" t="s">
        <v>102</v>
      </c>
      <c r="D18" s="75" t="s">
        <v>98</v>
      </c>
      <c r="E18" s="75" t="s">
        <v>407</v>
      </c>
      <c r="F18" s="75" t="s">
        <v>399</v>
      </c>
      <c r="G18" s="79">
        <v>25000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 x14ac:dyDescent="0.15">
      <c r="A19" s="75" t="s">
        <v>107</v>
      </c>
      <c r="B19" s="75" t="s">
        <v>108</v>
      </c>
      <c r="C19" s="75" t="s">
        <v>109</v>
      </c>
      <c r="D19" s="75" t="s">
        <v>98</v>
      </c>
      <c r="E19" s="75" t="s">
        <v>408</v>
      </c>
      <c r="F19" s="75" t="s">
        <v>409</v>
      </c>
      <c r="G19" s="79">
        <v>27000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 x14ac:dyDescent="0.15">
      <c r="A20" s="75" t="s">
        <v>107</v>
      </c>
      <c r="B20" s="75" t="s">
        <v>108</v>
      </c>
      <c r="C20" s="75" t="s">
        <v>109</v>
      </c>
      <c r="D20" s="75" t="s">
        <v>98</v>
      </c>
      <c r="E20" s="75" t="s">
        <v>410</v>
      </c>
      <c r="F20" s="75" t="s">
        <v>409</v>
      </c>
      <c r="G20" s="79">
        <v>75000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 x14ac:dyDescent="0.15">
      <c r="A21" s="75" t="s">
        <v>107</v>
      </c>
      <c r="B21" s="75" t="s">
        <v>108</v>
      </c>
      <c r="C21" s="75" t="s">
        <v>109</v>
      </c>
      <c r="D21" s="75" t="s">
        <v>98</v>
      </c>
      <c r="E21" s="75" t="s">
        <v>411</v>
      </c>
      <c r="F21" s="75" t="s">
        <v>409</v>
      </c>
      <c r="G21" s="79">
        <v>384404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 x14ac:dyDescent="0.15">
      <c r="A22" s="75" t="s">
        <v>107</v>
      </c>
      <c r="B22" s="75" t="s">
        <v>108</v>
      </c>
      <c r="C22" s="75" t="s">
        <v>109</v>
      </c>
      <c r="D22" s="75" t="s">
        <v>98</v>
      </c>
      <c r="E22" s="75" t="s">
        <v>412</v>
      </c>
      <c r="F22" s="75" t="s">
        <v>409</v>
      </c>
      <c r="G22" s="79">
        <v>10000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 x14ac:dyDescent="0.15">
      <c r="A23" s="75" t="s">
        <v>120</v>
      </c>
      <c r="B23" s="75" t="s">
        <v>111</v>
      </c>
      <c r="C23" s="75" t="s">
        <v>97</v>
      </c>
      <c r="D23" s="75" t="s">
        <v>98</v>
      </c>
      <c r="E23" s="75" t="s">
        <v>413</v>
      </c>
      <c r="F23" s="75" t="s">
        <v>409</v>
      </c>
      <c r="G23" s="79">
        <v>190000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 x14ac:dyDescent="0.15">
      <c r="A24" s="75" t="s">
        <v>127</v>
      </c>
      <c r="B24" s="75" t="s">
        <v>129</v>
      </c>
      <c r="C24" s="75" t="s">
        <v>111</v>
      </c>
      <c r="D24" s="75" t="s">
        <v>98</v>
      </c>
      <c r="E24" s="75" t="s">
        <v>414</v>
      </c>
      <c r="F24" s="75" t="s">
        <v>409</v>
      </c>
      <c r="G24" s="79">
        <v>690000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 x14ac:dyDescent="0.15">
      <c r="A25" s="75" t="s">
        <v>127</v>
      </c>
      <c r="B25" s="75" t="s">
        <v>129</v>
      </c>
      <c r="C25" s="75" t="s">
        <v>111</v>
      </c>
      <c r="D25" s="75" t="s">
        <v>98</v>
      </c>
      <c r="E25" s="75" t="s">
        <v>415</v>
      </c>
      <c r="F25" s="75" t="s">
        <v>409</v>
      </c>
      <c r="G25" s="79">
        <v>3899168.4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 x14ac:dyDescent="0.15">
      <c r="A26" s="75" t="s">
        <v>127</v>
      </c>
      <c r="B26" s="75" t="s">
        <v>129</v>
      </c>
      <c r="C26" s="75" t="s">
        <v>111</v>
      </c>
      <c r="D26" s="75" t="s">
        <v>98</v>
      </c>
      <c r="E26" s="75" t="s">
        <v>416</v>
      </c>
      <c r="F26" s="75" t="s">
        <v>409</v>
      </c>
      <c r="G26" s="79">
        <v>1380000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 x14ac:dyDescent="0.15">
      <c r="A27" s="75" t="s">
        <v>127</v>
      </c>
      <c r="B27" s="75" t="s">
        <v>129</v>
      </c>
      <c r="C27" s="75" t="s">
        <v>111</v>
      </c>
      <c r="D27" s="75" t="s">
        <v>98</v>
      </c>
      <c r="E27" s="75" t="s">
        <v>417</v>
      </c>
      <c r="F27" s="75" t="s">
        <v>409</v>
      </c>
      <c r="G27" s="79">
        <v>43344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8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showZeros="0" workbookViewId="0"/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 x14ac:dyDescent="0.15">
      <c r="A1" s="67"/>
      <c r="B1" s="68"/>
      <c r="C1" s="68"/>
      <c r="D1" s="68"/>
      <c r="E1" s="68"/>
      <c r="F1" s="68"/>
      <c r="G1" s="68"/>
      <c r="H1" s="68"/>
      <c r="I1" s="69" t="s">
        <v>418</v>
      </c>
    </row>
    <row r="2" spans="1:9" ht="20.100000000000001" customHeight="1" x14ac:dyDescent="0.15">
      <c r="A2" s="49" t="s">
        <v>419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 x14ac:dyDescent="0.15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 x14ac:dyDescent="0.15">
      <c r="A4" s="229" t="s">
        <v>86</v>
      </c>
      <c r="B4" s="267"/>
      <c r="C4" s="267"/>
      <c r="D4" s="267"/>
      <c r="E4" s="267"/>
      <c r="F4" s="275"/>
      <c r="G4" s="226" t="s">
        <v>420</v>
      </c>
      <c r="H4" s="227"/>
      <c r="I4" s="227"/>
    </row>
    <row r="5" spans="1:9" ht="14.25" customHeight="1" x14ac:dyDescent="0.15">
      <c r="A5" s="241" t="s">
        <v>60</v>
      </c>
      <c r="B5" s="241"/>
      <c r="C5" s="241"/>
      <c r="D5" s="241" t="s">
        <v>61</v>
      </c>
      <c r="E5" s="241" t="s">
        <v>90</v>
      </c>
      <c r="F5" s="227" t="s">
        <v>397</v>
      </c>
      <c r="G5" s="241" t="s">
        <v>87</v>
      </c>
      <c r="H5" s="229" t="s">
        <v>88</v>
      </c>
      <c r="I5" s="226" t="s">
        <v>89</v>
      </c>
    </row>
    <row r="6" spans="1:9" ht="14.25" customHeight="1" x14ac:dyDescent="0.15">
      <c r="A6" s="73" t="s">
        <v>72</v>
      </c>
      <c r="B6" s="74" t="s">
        <v>73</v>
      </c>
      <c r="C6" s="74" t="s">
        <v>74</v>
      </c>
      <c r="D6" s="228"/>
      <c r="E6" s="228"/>
      <c r="F6" s="265"/>
      <c r="G6" s="228"/>
      <c r="H6" s="228"/>
      <c r="I6" s="227"/>
    </row>
    <row r="7" spans="1:9" s="67" customFormat="1" ht="14.25" customHeight="1" x14ac:dyDescent="0.15">
      <c r="A7" s="75"/>
      <c r="B7" s="75"/>
      <c r="C7" s="75"/>
      <c r="D7" s="75"/>
      <c r="E7" s="75" t="s">
        <v>63</v>
      </c>
      <c r="F7" s="75"/>
      <c r="G7" s="79">
        <f t="shared" ref="G7:I8" si="0">G8</f>
        <v>3336052</v>
      </c>
      <c r="H7" s="77">
        <f t="shared" si="0"/>
        <v>0</v>
      </c>
      <c r="I7" s="79">
        <f t="shared" si="0"/>
        <v>3336052</v>
      </c>
    </row>
    <row r="8" spans="1:9" ht="14.25" customHeight="1" x14ac:dyDescent="0.15">
      <c r="A8" s="75"/>
      <c r="B8" s="75"/>
      <c r="C8" s="75"/>
      <c r="D8" s="75" t="s">
        <v>91</v>
      </c>
      <c r="E8" s="75" t="s">
        <v>92</v>
      </c>
      <c r="F8" s="75"/>
      <c r="G8" s="79">
        <f t="shared" si="0"/>
        <v>3336052</v>
      </c>
      <c r="H8" s="77">
        <f t="shared" si="0"/>
        <v>0</v>
      </c>
      <c r="I8" s="79">
        <f t="shared" si="0"/>
        <v>3336052</v>
      </c>
    </row>
    <row r="9" spans="1:9" ht="14.25" customHeight="1" x14ac:dyDescent="0.15">
      <c r="A9" s="75"/>
      <c r="B9" s="75"/>
      <c r="C9" s="75"/>
      <c r="D9" s="75" t="s">
        <v>93</v>
      </c>
      <c r="E9" s="75" t="s">
        <v>94</v>
      </c>
      <c r="F9" s="75"/>
      <c r="G9" s="79">
        <f>SUM(G10:G13)</f>
        <v>3336052</v>
      </c>
      <c r="H9" s="77">
        <f>SUM(H10:H13)</f>
        <v>0</v>
      </c>
      <c r="I9" s="79">
        <f>SUM(I10:I13)</f>
        <v>3336052</v>
      </c>
    </row>
    <row r="10" spans="1:9" ht="14.25" customHeight="1" x14ac:dyDescent="0.15">
      <c r="A10" s="75" t="s">
        <v>120</v>
      </c>
      <c r="B10" s="75" t="s">
        <v>109</v>
      </c>
      <c r="C10" s="75" t="s">
        <v>97</v>
      </c>
      <c r="D10" s="75" t="s">
        <v>98</v>
      </c>
      <c r="E10" s="75" t="s">
        <v>122</v>
      </c>
      <c r="F10" s="75" t="s">
        <v>421</v>
      </c>
      <c r="G10" s="79">
        <v>865700</v>
      </c>
      <c r="H10" s="77">
        <v>0</v>
      </c>
      <c r="I10" s="79">
        <v>865700</v>
      </c>
    </row>
    <row r="11" spans="1:9" ht="14.25" customHeight="1" x14ac:dyDescent="0.15">
      <c r="A11" s="75" t="s">
        <v>120</v>
      </c>
      <c r="B11" s="75" t="s">
        <v>109</v>
      </c>
      <c r="C11" s="75" t="s">
        <v>108</v>
      </c>
      <c r="D11" s="75" t="s">
        <v>98</v>
      </c>
      <c r="E11" s="75" t="s">
        <v>123</v>
      </c>
      <c r="F11" s="75" t="s">
        <v>421</v>
      </c>
      <c r="G11" s="79">
        <v>1520352</v>
      </c>
      <c r="H11" s="77">
        <v>0</v>
      </c>
      <c r="I11" s="79">
        <v>1520352</v>
      </c>
    </row>
    <row r="12" spans="1:9" ht="14.25" customHeight="1" x14ac:dyDescent="0.15">
      <c r="A12" s="75" t="s">
        <v>120</v>
      </c>
      <c r="B12" s="75" t="s">
        <v>109</v>
      </c>
      <c r="C12" s="75" t="s">
        <v>124</v>
      </c>
      <c r="D12" s="75" t="s">
        <v>98</v>
      </c>
      <c r="E12" s="75" t="s">
        <v>125</v>
      </c>
      <c r="F12" s="75" t="s">
        <v>421</v>
      </c>
      <c r="G12" s="79">
        <v>600000</v>
      </c>
      <c r="H12" s="77">
        <v>0</v>
      </c>
      <c r="I12" s="79">
        <v>600000</v>
      </c>
    </row>
    <row r="13" spans="1:9" ht="14.25" customHeight="1" x14ac:dyDescent="0.15">
      <c r="A13" s="75" t="s">
        <v>120</v>
      </c>
      <c r="B13" s="75" t="s">
        <v>109</v>
      </c>
      <c r="C13" s="75" t="s">
        <v>102</v>
      </c>
      <c r="D13" s="75" t="s">
        <v>98</v>
      </c>
      <c r="E13" s="75" t="s">
        <v>126</v>
      </c>
      <c r="F13" s="75" t="s">
        <v>399</v>
      </c>
      <c r="G13" s="79">
        <v>350000</v>
      </c>
      <c r="H13" s="77">
        <v>0</v>
      </c>
      <c r="I13" s="79">
        <v>350000</v>
      </c>
    </row>
    <row r="14" spans="1:9" ht="14.25" customHeight="1" x14ac:dyDescent="0.15">
      <c r="D14" s="67"/>
      <c r="E14" s="67"/>
      <c r="F14" s="67"/>
    </row>
    <row r="15" spans="1:9" ht="14.25" customHeight="1" x14ac:dyDescent="0.15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 x14ac:dyDescent="0.15">
      <c r="A1" s="67"/>
      <c r="B1" s="68"/>
      <c r="C1" s="68"/>
      <c r="D1" s="68"/>
      <c r="E1" s="68"/>
      <c r="F1" s="68"/>
      <c r="G1" s="68"/>
      <c r="H1" s="69" t="s">
        <v>422</v>
      </c>
    </row>
    <row r="2" spans="1:8" ht="20.100000000000001" customHeight="1" x14ac:dyDescent="0.15">
      <c r="A2" s="49" t="s">
        <v>423</v>
      </c>
      <c r="B2" s="70"/>
      <c r="C2" s="70"/>
      <c r="D2" s="70"/>
      <c r="E2" s="70"/>
      <c r="F2" s="70"/>
      <c r="G2" s="70"/>
      <c r="H2" s="70"/>
    </row>
    <row r="3" spans="1:8" ht="14.25" customHeight="1" x14ac:dyDescent="0.15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 x14ac:dyDescent="0.15">
      <c r="A4" s="226" t="s">
        <v>86</v>
      </c>
      <c r="B4" s="226"/>
      <c r="C4" s="226"/>
      <c r="D4" s="226"/>
      <c r="E4" s="229"/>
      <c r="F4" s="226" t="s">
        <v>424</v>
      </c>
      <c r="G4" s="227"/>
      <c r="H4" s="227"/>
    </row>
    <row r="5" spans="1:8" ht="14.25" customHeight="1" x14ac:dyDescent="0.15">
      <c r="A5" s="241" t="s">
        <v>60</v>
      </c>
      <c r="B5" s="241"/>
      <c r="C5" s="241"/>
      <c r="D5" s="241" t="s">
        <v>61</v>
      </c>
      <c r="E5" s="241" t="s">
        <v>90</v>
      </c>
      <c r="F5" s="241" t="s">
        <v>87</v>
      </c>
      <c r="G5" s="229" t="s">
        <v>88</v>
      </c>
      <c r="H5" s="226" t="s">
        <v>89</v>
      </c>
    </row>
    <row r="6" spans="1:8" ht="14.25" customHeight="1" x14ac:dyDescent="0.15">
      <c r="A6" s="73" t="s">
        <v>72</v>
      </c>
      <c r="B6" s="74" t="s">
        <v>73</v>
      </c>
      <c r="C6" s="74" t="s">
        <v>74</v>
      </c>
      <c r="D6" s="228"/>
      <c r="E6" s="228"/>
      <c r="F6" s="228"/>
      <c r="G6" s="228"/>
      <c r="H6" s="227"/>
    </row>
    <row r="7" spans="1:8" ht="14.25" customHeight="1" x14ac:dyDescent="0.15">
      <c r="A7" s="75"/>
      <c r="B7" s="75"/>
      <c r="C7" s="75"/>
      <c r="D7" s="75"/>
      <c r="E7" s="76"/>
      <c r="F7" s="77"/>
      <c r="G7" s="78"/>
      <c r="H7" s="79"/>
    </row>
    <row r="8" spans="1:8" ht="14.25" customHeight="1" x14ac:dyDescent="0.15">
      <c r="A8" s="67"/>
      <c r="B8" s="67"/>
      <c r="C8" s="67"/>
      <c r="D8" s="67"/>
      <c r="E8" s="67"/>
      <c r="F8" s="67"/>
      <c r="G8" s="67"/>
      <c r="H8" s="67"/>
    </row>
    <row r="9" spans="1:8" ht="14.25" customHeight="1" x14ac:dyDescent="0.15">
      <c r="B9" s="67"/>
      <c r="C9" s="67"/>
      <c r="D9" s="67"/>
      <c r="E9" s="67"/>
      <c r="F9" s="67"/>
      <c r="G9" s="67"/>
      <c r="H9" s="67"/>
    </row>
    <row r="10" spans="1:8" ht="14.25" customHeight="1" x14ac:dyDescent="0.15">
      <c r="A10" s="67"/>
      <c r="B10" s="67"/>
      <c r="C10" s="67"/>
      <c r="D10" s="67"/>
      <c r="E10" s="67"/>
      <c r="F10" s="67"/>
      <c r="G10" s="67"/>
      <c r="H10" s="67"/>
    </row>
    <row r="11" spans="1:8" ht="14.25" customHeight="1" x14ac:dyDescent="0.15">
      <c r="A11" s="67"/>
      <c r="B11" s="67"/>
      <c r="C11" s="67"/>
      <c r="D11" s="67"/>
      <c r="E11" s="67"/>
      <c r="F11" s="67"/>
      <c r="G11" s="67"/>
      <c r="H11" s="67"/>
    </row>
    <row r="12" spans="1:8" ht="14.25" customHeight="1" x14ac:dyDescent="0.15">
      <c r="C12" s="67"/>
      <c r="D12" s="67"/>
      <c r="E12" s="67"/>
    </row>
    <row r="13" spans="1:8" ht="14.25" customHeight="1" x14ac:dyDescent="0.15">
      <c r="D13" s="67"/>
      <c r="E13" s="67"/>
    </row>
    <row r="14" spans="1:8" ht="14.25" customHeight="1" x14ac:dyDescent="0.15">
      <c r="D14" s="67"/>
      <c r="E14" s="67"/>
    </row>
    <row r="15" spans="1:8" ht="14.25" customHeight="1" x14ac:dyDescent="0.15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 x14ac:dyDescent="0.15">
      <c r="A1" s="67"/>
      <c r="B1" s="68"/>
      <c r="C1" s="68"/>
      <c r="D1" s="68"/>
      <c r="E1" s="68"/>
      <c r="F1" s="68"/>
      <c r="G1" s="68"/>
      <c r="H1" s="69" t="s">
        <v>425</v>
      </c>
    </row>
    <row r="2" spans="1:8" ht="20.100000000000001" customHeight="1" x14ac:dyDescent="0.15">
      <c r="A2" s="49" t="s">
        <v>426</v>
      </c>
      <c r="B2" s="70"/>
      <c r="C2" s="70"/>
      <c r="D2" s="70"/>
      <c r="E2" s="70"/>
      <c r="F2" s="70"/>
      <c r="G2" s="70"/>
      <c r="H2" s="70"/>
    </row>
    <row r="3" spans="1:8" ht="14.25" customHeight="1" x14ac:dyDescent="0.15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 x14ac:dyDescent="0.15">
      <c r="A4" s="226" t="s">
        <v>86</v>
      </c>
      <c r="B4" s="226"/>
      <c r="C4" s="226"/>
      <c r="D4" s="226"/>
      <c r="E4" s="229"/>
      <c r="F4" s="226" t="s">
        <v>427</v>
      </c>
      <c r="G4" s="227"/>
      <c r="H4" s="227"/>
    </row>
    <row r="5" spans="1:8" ht="14.25" customHeight="1" x14ac:dyDescent="0.15">
      <c r="A5" s="241" t="s">
        <v>60</v>
      </c>
      <c r="B5" s="241"/>
      <c r="C5" s="241"/>
      <c r="D5" s="241" t="s">
        <v>61</v>
      </c>
      <c r="E5" s="241" t="s">
        <v>90</v>
      </c>
      <c r="F5" s="241" t="s">
        <v>87</v>
      </c>
      <c r="G5" s="229" t="s">
        <v>88</v>
      </c>
      <c r="H5" s="226" t="s">
        <v>89</v>
      </c>
    </row>
    <row r="6" spans="1:8" ht="14.25" customHeight="1" x14ac:dyDescent="0.15">
      <c r="A6" s="73" t="s">
        <v>72</v>
      </c>
      <c r="B6" s="74" t="s">
        <v>73</v>
      </c>
      <c r="C6" s="74" t="s">
        <v>74</v>
      </c>
      <c r="D6" s="228"/>
      <c r="E6" s="228"/>
      <c r="F6" s="228"/>
      <c r="G6" s="228"/>
      <c r="H6" s="227"/>
    </row>
    <row r="7" spans="1:8" ht="14.25" customHeight="1" x14ac:dyDescent="0.15">
      <c r="A7" s="75"/>
      <c r="B7" s="75"/>
      <c r="C7" s="75"/>
      <c r="D7" s="75"/>
      <c r="E7" s="76"/>
      <c r="F7" s="77"/>
      <c r="G7" s="78"/>
      <c r="H7" s="79"/>
    </row>
    <row r="8" spans="1:8" ht="14.25" customHeight="1" x14ac:dyDescent="0.15">
      <c r="A8" s="67"/>
      <c r="B8" s="67"/>
      <c r="C8" s="67"/>
      <c r="D8" s="67"/>
      <c r="E8" s="67"/>
      <c r="F8" s="67"/>
      <c r="G8" s="67"/>
      <c r="H8" s="67"/>
    </row>
    <row r="9" spans="1:8" ht="14.25" customHeight="1" x14ac:dyDescent="0.15">
      <c r="B9" s="67"/>
      <c r="C9" s="67"/>
      <c r="D9" s="67"/>
      <c r="E9" s="67"/>
      <c r="F9" s="67"/>
      <c r="G9" s="67"/>
      <c r="H9" s="67"/>
    </row>
    <row r="10" spans="1:8" ht="14.25" customHeight="1" x14ac:dyDescent="0.15">
      <c r="A10" s="67"/>
      <c r="B10" s="67"/>
      <c r="C10" s="67"/>
      <c r="D10" s="67"/>
      <c r="E10" s="67"/>
      <c r="F10" s="67"/>
      <c r="G10" s="67"/>
      <c r="H10" s="67"/>
    </row>
    <row r="11" spans="1:8" ht="14.25" customHeight="1" x14ac:dyDescent="0.15">
      <c r="A11" s="67"/>
      <c r="B11" s="67"/>
      <c r="C11" s="67"/>
      <c r="D11" s="67"/>
      <c r="E11" s="67"/>
      <c r="F11" s="67"/>
      <c r="G11" s="67"/>
      <c r="H11" s="67"/>
    </row>
    <row r="12" spans="1:8" ht="14.25" customHeight="1" x14ac:dyDescent="0.15">
      <c r="C12" s="67"/>
      <c r="D12" s="67"/>
      <c r="E12" s="67"/>
    </row>
    <row r="13" spans="1:8" ht="14.25" customHeight="1" x14ac:dyDescent="0.15">
      <c r="D13" s="67"/>
      <c r="E13" s="67"/>
    </row>
    <row r="14" spans="1:8" ht="14.25" customHeight="1" x14ac:dyDescent="0.15">
      <c r="D14" s="67"/>
      <c r="E14" s="67"/>
    </row>
    <row r="15" spans="1:8" ht="14.25" customHeight="1" x14ac:dyDescent="0.15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>
      <selection activeCell="D10" sqref="D10"/>
    </sheetView>
  </sheetViews>
  <sheetFormatPr defaultColWidth="9.1640625" defaultRowHeight="14.25" customHeight="1" x14ac:dyDescent="0.15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 x14ac:dyDescent="0.15">
      <c r="A1" s="33"/>
      <c r="C1" s="41"/>
      <c r="D1" s="48"/>
      <c r="E1" s="48"/>
      <c r="F1" s="48"/>
      <c r="G1" s="41" t="s">
        <v>428</v>
      </c>
      <c r="H1" s="48"/>
    </row>
    <row r="2" spans="1:8" ht="20.100000000000001" customHeight="1" x14ac:dyDescent="0.15">
      <c r="A2" s="49" t="s">
        <v>429</v>
      </c>
      <c r="B2" s="50"/>
      <c r="C2" s="51"/>
      <c r="D2" s="52"/>
      <c r="E2" s="52"/>
      <c r="F2" s="52"/>
      <c r="G2" s="51"/>
      <c r="H2" s="48"/>
    </row>
    <row r="3" spans="1:8" ht="14.25" customHeight="1" x14ac:dyDescent="0.15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 x14ac:dyDescent="0.15">
      <c r="A4" s="276" t="s">
        <v>430</v>
      </c>
      <c r="B4" s="277" t="s">
        <v>431</v>
      </c>
      <c r="C4" s="55" t="s">
        <v>432</v>
      </c>
      <c r="D4" s="55"/>
      <c r="E4" s="55"/>
      <c r="F4" s="55"/>
      <c r="G4" s="55"/>
      <c r="H4" s="48"/>
    </row>
    <row r="5" spans="1:8" ht="14.25" customHeight="1" x14ac:dyDescent="0.15">
      <c r="A5" s="276"/>
      <c r="B5" s="277"/>
      <c r="C5" s="56" t="s">
        <v>189</v>
      </c>
      <c r="D5" s="57" t="s">
        <v>135</v>
      </c>
      <c r="E5" s="58" t="s">
        <v>65</v>
      </c>
      <c r="F5" s="58" t="s">
        <v>137</v>
      </c>
      <c r="G5" s="58" t="s">
        <v>433</v>
      </c>
      <c r="H5" s="48"/>
    </row>
    <row r="6" spans="1:8" ht="14.25" customHeight="1" x14ac:dyDescent="0.15">
      <c r="A6" s="59" t="s">
        <v>63</v>
      </c>
      <c r="B6" s="60">
        <v>210000</v>
      </c>
      <c r="C6" s="60">
        <v>210000</v>
      </c>
      <c r="D6" s="61">
        <v>210000</v>
      </c>
      <c r="E6" s="61"/>
      <c r="F6" s="61">
        <v>0</v>
      </c>
      <c r="G6" s="61">
        <v>0</v>
      </c>
      <c r="H6" s="48"/>
    </row>
    <row r="7" spans="1:8" ht="14.25" customHeight="1" x14ac:dyDescent="0.15">
      <c r="A7" s="62" t="s">
        <v>434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 x14ac:dyDescent="0.15">
      <c r="A8" s="62" t="s">
        <v>435</v>
      </c>
      <c r="B8" s="63">
        <v>0</v>
      </c>
      <c r="C8" s="60">
        <v>0</v>
      </c>
      <c r="D8" s="63">
        <v>0</v>
      </c>
      <c r="E8" s="63">
        <v>0</v>
      </c>
      <c r="F8" s="63"/>
      <c r="G8" s="63"/>
      <c r="H8" s="48"/>
    </row>
    <row r="9" spans="1:8" ht="14.25" customHeight="1" x14ac:dyDescent="0.15">
      <c r="A9" s="62" t="s">
        <v>436</v>
      </c>
      <c r="B9" s="64">
        <v>210000</v>
      </c>
      <c r="C9" s="60">
        <v>210000</v>
      </c>
      <c r="D9" s="64">
        <v>210000</v>
      </c>
      <c r="E9" s="64"/>
      <c r="F9" s="64">
        <v>0</v>
      </c>
      <c r="G9" s="64">
        <v>0</v>
      </c>
      <c r="H9" s="48"/>
    </row>
    <row r="10" spans="1:8" ht="14.25" customHeight="1" x14ac:dyDescent="0.15">
      <c r="A10" s="65" t="s">
        <v>437</v>
      </c>
      <c r="B10" s="63">
        <v>210000</v>
      </c>
      <c r="C10" s="60">
        <v>210000</v>
      </c>
      <c r="D10" s="63">
        <v>210000</v>
      </c>
      <c r="E10" s="63"/>
      <c r="F10" s="63"/>
      <c r="G10" s="63"/>
      <c r="H10" s="48"/>
    </row>
    <row r="11" spans="1:8" ht="14.25" customHeight="1" x14ac:dyDescent="0.15">
      <c r="A11" s="62" t="s">
        <v>438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 x14ac:dyDescent="0.15">
      <c r="A12" s="48"/>
      <c r="B12" s="48"/>
      <c r="C12" s="48" t="s">
        <v>439</v>
      </c>
      <c r="D12" s="48"/>
      <c r="E12" s="48"/>
      <c r="F12" s="48"/>
      <c r="G12" s="48"/>
      <c r="H12" s="48"/>
    </row>
    <row r="13" spans="1:8" ht="14.25" customHeight="1" x14ac:dyDescent="0.15">
      <c r="A13" s="48"/>
      <c r="B13" s="48"/>
      <c r="C13" s="48"/>
      <c r="D13" s="48"/>
      <c r="E13" s="48"/>
      <c r="F13" s="48"/>
      <c r="G13" s="48"/>
      <c r="H13" s="48"/>
    </row>
    <row r="14" spans="1:8" ht="14.25" customHeight="1" x14ac:dyDescent="0.15">
      <c r="A14" s="48"/>
      <c r="B14" s="48"/>
      <c r="C14" s="48"/>
      <c r="D14" s="48"/>
      <c r="E14" s="48"/>
      <c r="F14" s="48"/>
      <c r="G14" s="48"/>
      <c r="H14" s="48"/>
    </row>
    <row r="15" spans="1:8" ht="14.25" customHeight="1" x14ac:dyDescent="0.15">
      <c r="A15" s="48"/>
      <c r="B15" s="48"/>
      <c r="C15" s="48"/>
      <c r="D15" s="48"/>
      <c r="E15" s="48"/>
      <c r="F15" s="48"/>
      <c r="G15" s="48"/>
      <c r="H15" s="48"/>
    </row>
    <row r="16" spans="1:8" ht="14.25" customHeight="1" x14ac:dyDescent="0.15">
      <c r="A16" s="48"/>
      <c r="B16" s="48"/>
      <c r="C16" s="48"/>
      <c r="D16" s="48"/>
      <c r="E16" s="48"/>
      <c r="F16" s="48"/>
      <c r="G16" s="48"/>
      <c r="H16" s="48"/>
    </row>
    <row r="17" spans="1:8" ht="14.25" customHeight="1" x14ac:dyDescent="0.15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8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ColWidth="9.1640625" defaultRowHeight="14.25" customHeight="1" x14ac:dyDescent="0.15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 x14ac:dyDescent="0.15">
      <c r="A1" s="31"/>
      <c r="B1" s="32"/>
      <c r="C1" s="33"/>
      <c r="D1" s="33"/>
      <c r="E1" s="33"/>
      <c r="F1" s="33"/>
      <c r="G1" s="34" t="s">
        <v>440</v>
      </c>
      <c r="H1" s="35"/>
      <c r="I1" s="35"/>
      <c r="J1" s="35"/>
    </row>
    <row r="2" spans="1:10" ht="20.100000000000001" customHeight="1" x14ac:dyDescent="0.15">
      <c r="A2" s="36" t="s">
        <v>441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 x14ac:dyDescent="0.15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 x14ac:dyDescent="0.15">
      <c r="A4" s="278" t="s">
        <v>82</v>
      </c>
      <c r="B4" s="278" t="s">
        <v>442</v>
      </c>
      <c r="C4" s="278" t="s">
        <v>443</v>
      </c>
      <c r="D4" s="278" t="s">
        <v>444</v>
      </c>
      <c r="E4" s="280" t="s">
        <v>445</v>
      </c>
      <c r="F4" s="282" t="s">
        <v>446</v>
      </c>
      <c r="G4" s="284" t="s">
        <v>57</v>
      </c>
      <c r="H4" s="35"/>
      <c r="I4" s="35"/>
      <c r="J4" s="35"/>
    </row>
    <row r="5" spans="1:10" ht="14.25" customHeight="1" x14ac:dyDescent="0.15">
      <c r="A5" s="279"/>
      <c r="B5" s="279"/>
      <c r="C5" s="279"/>
      <c r="D5" s="279"/>
      <c r="E5" s="281"/>
      <c r="F5" s="283"/>
      <c r="G5" s="285"/>
      <c r="H5" s="35"/>
      <c r="I5" s="35"/>
      <c r="J5" s="35"/>
    </row>
    <row r="6" spans="1:10" ht="14.25" customHeight="1" x14ac:dyDescent="0.15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 x14ac:dyDescent="0.1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 x14ac:dyDescent="0.1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 x14ac:dyDescent="0.15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 x14ac:dyDescent="0.1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 x14ac:dyDescent="0.1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8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>
      <selection activeCell="B7" sqref="B7"/>
    </sheetView>
  </sheetViews>
  <sheetFormatPr defaultColWidth="9.1640625" defaultRowHeight="14.25" customHeight="1" x14ac:dyDescent="0.15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 x14ac:dyDescent="0.15">
      <c r="A1" s="67"/>
      <c r="B1" s="201"/>
      <c r="C1" s="201"/>
      <c r="D1" s="202" t="s">
        <v>2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 x14ac:dyDescent="0.15">
      <c r="A2" s="204" t="s">
        <v>3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 x14ac:dyDescent="0.15">
      <c r="A3" s="206" t="s">
        <v>4</v>
      </c>
      <c r="B3" s="201"/>
      <c r="C3" s="201"/>
      <c r="D3" s="202" t="s">
        <v>5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 x14ac:dyDescent="0.15">
      <c r="A4" s="225" t="s">
        <v>6</v>
      </c>
      <c r="B4" s="225"/>
      <c r="C4" s="225" t="s">
        <v>7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 x14ac:dyDescent="0.15">
      <c r="A5" s="207" t="s">
        <v>8</v>
      </c>
      <c r="B5" s="207" t="s">
        <v>9</v>
      </c>
      <c r="C5" s="207" t="s">
        <v>8</v>
      </c>
      <c r="D5" s="207" t="s">
        <v>9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 x14ac:dyDescent="0.15">
      <c r="A6" s="208" t="s">
        <v>10</v>
      </c>
      <c r="B6" s="79">
        <v>12672409.65</v>
      </c>
      <c r="C6" s="209" t="s">
        <v>11</v>
      </c>
      <c r="D6" s="79">
        <v>4546654.2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 x14ac:dyDescent="0.15">
      <c r="A7" s="208" t="s">
        <v>12</v>
      </c>
      <c r="B7" s="79">
        <v>3336052</v>
      </c>
      <c r="C7" s="210" t="s">
        <v>13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 x14ac:dyDescent="0.15">
      <c r="A8" s="208" t="s">
        <v>14</v>
      </c>
      <c r="B8" s="211"/>
      <c r="C8" s="210" t="s">
        <v>15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 x14ac:dyDescent="0.15">
      <c r="A9" s="208" t="s">
        <v>16</v>
      </c>
      <c r="B9" s="79">
        <v>930000</v>
      </c>
      <c r="C9" s="210" t="s">
        <v>17</v>
      </c>
      <c r="D9" s="79">
        <v>0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 x14ac:dyDescent="0.15">
      <c r="A10" s="208" t="s">
        <v>18</v>
      </c>
      <c r="B10" s="79">
        <v>0</v>
      </c>
      <c r="C10" s="209" t="s">
        <v>19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 x14ac:dyDescent="0.15">
      <c r="A11" s="208" t="s">
        <v>20</v>
      </c>
      <c r="B11" s="79">
        <v>0</v>
      </c>
      <c r="C11" s="209" t="s">
        <v>21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 x14ac:dyDescent="0.15">
      <c r="A12" s="208" t="s">
        <v>22</v>
      </c>
      <c r="B12" s="79">
        <v>0</v>
      </c>
      <c r="C12" s="209" t="s">
        <v>23</v>
      </c>
      <c r="D12" s="79">
        <v>227451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 x14ac:dyDescent="0.15">
      <c r="A13" s="212"/>
      <c r="B13" s="213"/>
      <c r="C13" s="214" t="s">
        <v>24</v>
      </c>
      <c r="D13" s="79">
        <v>1276838.0900000001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 x14ac:dyDescent="0.15">
      <c r="A14" s="208"/>
      <c r="B14" s="79"/>
      <c r="C14" s="214" t="s">
        <v>25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 x14ac:dyDescent="0.15">
      <c r="A15" s="208"/>
      <c r="B15" s="79"/>
      <c r="C15" s="214" t="s">
        <v>26</v>
      </c>
      <c r="D15" s="79">
        <v>189964.79999999999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 x14ac:dyDescent="0.15">
      <c r="A16" s="208"/>
      <c r="B16" s="79"/>
      <c r="C16" s="214" t="s">
        <v>27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 x14ac:dyDescent="0.15">
      <c r="A17" s="208"/>
      <c r="B17" s="79"/>
      <c r="C17" s="214" t="s">
        <v>28</v>
      </c>
      <c r="D17" s="79">
        <v>3526052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 x14ac:dyDescent="0.15">
      <c r="A18" s="208"/>
      <c r="B18" s="79"/>
      <c r="C18" s="214" t="s">
        <v>29</v>
      </c>
      <c r="D18" s="79">
        <v>6513884.4000000004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 x14ac:dyDescent="0.15">
      <c r="A19" s="208"/>
      <c r="B19" s="79"/>
      <c r="C19" s="214" t="s">
        <v>30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 x14ac:dyDescent="0.15">
      <c r="A20" s="208"/>
      <c r="B20" s="79"/>
      <c r="C20" s="214" t="s">
        <v>31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 x14ac:dyDescent="0.15">
      <c r="A21" s="208"/>
      <c r="B21" s="79"/>
      <c r="C21" s="214" t="s">
        <v>32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 x14ac:dyDescent="0.15">
      <c r="A22" s="208"/>
      <c r="B22" s="79"/>
      <c r="C22" s="214" t="s">
        <v>33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 x14ac:dyDescent="0.15">
      <c r="A23" s="208"/>
      <c r="B23" s="79"/>
      <c r="C23" s="214" t="s">
        <v>34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 x14ac:dyDescent="0.15">
      <c r="A24" s="208"/>
      <c r="B24" s="79"/>
      <c r="C24" s="214" t="s">
        <v>35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 x14ac:dyDescent="0.15">
      <c r="A25" s="208"/>
      <c r="B25" s="79"/>
      <c r="C25" s="214" t="s">
        <v>36</v>
      </c>
      <c r="D25" s="79">
        <v>657617.16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 x14ac:dyDescent="0.15">
      <c r="A26" s="208"/>
      <c r="B26" s="79"/>
      <c r="C26" s="214" t="s">
        <v>37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 x14ac:dyDescent="0.15">
      <c r="A27" s="208"/>
      <c r="B27" s="79"/>
      <c r="C27" s="214" t="s">
        <v>38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 x14ac:dyDescent="0.15">
      <c r="A28" s="208"/>
      <c r="B28" s="79"/>
      <c r="C28" s="214" t="s">
        <v>39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 x14ac:dyDescent="0.15">
      <c r="A29" s="208"/>
      <c r="B29" s="79"/>
      <c r="C29" s="214" t="s">
        <v>40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 x14ac:dyDescent="0.15">
      <c r="A30" s="208"/>
      <c r="B30" s="79"/>
      <c r="C30" s="214" t="s">
        <v>41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 x14ac:dyDescent="0.15">
      <c r="A31" s="208"/>
      <c r="B31" s="79"/>
      <c r="C31" s="209" t="s">
        <v>42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 x14ac:dyDescent="0.15">
      <c r="A32" s="208"/>
      <c r="B32" s="79"/>
      <c r="C32" s="214" t="s">
        <v>43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 x14ac:dyDescent="0.15">
      <c r="A33" s="208"/>
      <c r="B33" s="79"/>
      <c r="C33" s="214" t="s">
        <v>44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 x14ac:dyDescent="0.15">
      <c r="A34" s="160"/>
      <c r="B34" s="79"/>
      <c r="C34" s="214" t="s">
        <v>45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 x14ac:dyDescent="0.15">
      <c r="A35" s="207" t="s">
        <v>46</v>
      </c>
      <c r="B35" s="79">
        <v>16938461.649999999</v>
      </c>
      <c r="C35" s="207" t="s">
        <v>47</v>
      </c>
      <c r="D35" s="79">
        <v>16938461.649999999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 x14ac:dyDescent="0.15">
      <c r="A36" s="208" t="s">
        <v>48</v>
      </c>
      <c r="B36" s="79"/>
      <c r="C36" s="209" t="s">
        <v>49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 x14ac:dyDescent="0.15">
      <c r="A37" s="208" t="s">
        <v>50</v>
      </c>
      <c r="B37" s="79">
        <v>0</v>
      </c>
      <c r="C37" s="214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 x14ac:dyDescent="0.15">
      <c r="A38" s="207" t="s">
        <v>52</v>
      </c>
      <c r="B38" s="92">
        <v>16938461.649999999</v>
      </c>
      <c r="C38" s="207" t="s">
        <v>53</v>
      </c>
      <c r="D38" s="92">
        <v>16938461.649999999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 x14ac:dyDescent="0.15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8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0"/>
  <sheetViews>
    <sheetView showGridLines="0" showZeros="0" workbookViewId="0">
      <selection activeCell="E39" sqref="E39:F39"/>
    </sheetView>
  </sheetViews>
  <sheetFormatPr defaultColWidth="9.33203125" defaultRowHeight="14.25" x14ac:dyDescent="0.1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 x14ac:dyDescent="0.15">
      <c r="A1" s="25" t="s">
        <v>447</v>
      </c>
      <c r="B1" s="25"/>
      <c r="C1" s="25"/>
      <c r="D1" s="25"/>
    </row>
    <row r="2" spans="1:8" ht="20.25" customHeight="1" x14ac:dyDescent="0.15">
      <c r="A2" s="286" t="s">
        <v>448</v>
      </c>
      <c r="B2" s="286"/>
      <c r="C2" s="286"/>
      <c r="D2" s="286"/>
      <c r="E2" s="286"/>
      <c r="F2" s="286"/>
      <c r="G2" s="286"/>
      <c r="H2" s="286"/>
    </row>
    <row r="3" spans="1:8" ht="15.95" customHeight="1" x14ac:dyDescent="0.15">
      <c r="A3" s="287" t="s">
        <v>449</v>
      </c>
      <c r="B3" s="287"/>
      <c r="C3" s="287"/>
      <c r="D3" s="287"/>
      <c r="E3" s="287"/>
      <c r="F3" s="287"/>
      <c r="G3" s="287"/>
      <c r="H3" s="287"/>
    </row>
    <row r="4" spans="1:8" s="22" customFormat="1" ht="15.95" customHeight="1" x14ac:dyDescent="0.15">
      <c r="A4" s="26"/>
      <c r="B4" s="26"/>
      <c r="C4" s="26"/>
      <c r="D4" s="26"/>
    </row>
    <row r="5" spans="1:8" s="23" customFormat="1" ht="15.95" customHeight="1" x14ac:dyDescent="0.15">
      <c r="A5" s="288" t="s">
        <v>450</v>
      </c>
      <c r="B5" s="289"/>
      <c r="C5" s="290"/>
      <c r="D5" s="291" t="s">
        <v>0</v>
      </c>
      <c r="E5" s="292"/>
      <c r="F5" s="292"/>
      <c r="G5" s="292"/>
      <c r="H5" s="293"/>
    </row>
    <row r="6" spans="1:8" ht="15.95" customHeight="1" x14ac:dyDescent="0.15">
      <c r="A6" s="315" t="s">
        <v>451</v>
      </c>
      <c r="B6" s="324" t="s">
        <v>452</v>
      </c>
      <c r="C6" s="325"/>
      <c r="D6" s="328" t="s">
        <v>453</v>
      </c>
      <c r="E6" s="329"/>
      <c r="F6" s="294" t="s">
        <v>454</v>
      </c>
      <c r="G6" s="295"/>
      <c r="H6" s="296"/>
    </row>
    <row r="7" spans="1:8" ht="15.95" customHeight="1" x14ac:dyDescent="0.15">
      <c r="A7" s="315"/>
      <c r="B7" s="326"/>
      <c r="C7" s="327"/>
      <c r="D7" s="330"/>
      <c r="E7" s="331"/>
      <c r="F7" s="27" t="s">
        <v>455</v>
      </c>
      <c r="G7" s="27" t="s">
        <v>456</v>
      </c>
      <c r="H7" s="27" t="s">
        <v>457</v>
      </c>
    </row>
    <row r="8" spans="1:8" s="23" customFormat="1" ht="69.95" customHeight="1" x14ac:dyDescent="0.15">
      <c r="A8" s="319"/>
      <c r="B8" s="297" t="s">
        <v>458</v>
      </c>
      <c r="C8" s="298"/>
      <c r="D8" s="299" t="s">
        <v>459</v>
      </c>
      <c r="E8" s="300"/>
      <c r="F8" s="28">
        <v>1476.19</v>
      </c>
      <c r="G8" s="28">
        <v>1476.19</v>
      </c>
      <c r="H8" s="28">
        <v>0</v>
      </c>
    </row>
    <row r="9" spans="1:8" s="23" customFormat="1" ht="54" customHeight="1" x14ac:dyDescent="0.15">
      <c r="A9" s="319"/>
      <c r="B9" s="297" t="s">
        <v>460</v>
      </c>
      <c r="C9" s="298"/>
      <c r="D9" s="299" t="s">
        <v>461</v>
      </c>
      <c r="E9" s="300"/>
      <c r="F9" s="28">
        <v>182.2</v>
      </c>
      <c r="G9" s="28">
        <v>182.2</v>
      </c>
      <c r="H9" s="28">
        <v>0</v>
      </c>
    </row>
    <row r="10" spans="1:8" s="23" customFormat="1" ht="42" customHeight="1" x14ac:dyDescent="0.15">
      <c r="A10" s="319"/>
      <c r="B10" s="297" t="s">
        <v>462</v>
      </c>
      <c r="C10" s="298"/>
      <c r="D10" s="299" t="s">
        <v>463</v>
      </c>
      <c r="E10" s="300"/>
      <c r="F10" s="28">
        <v>50.46</v>
      </c>
      <c r="G10" s="28">
        <v>50.46</v>
      </c>
      <c r="H10" s="28">
        <v>0</v>
      </c>
    </row>
    <row r="11" spans="1:8" s="23" customFormat="1" ht="15.95" customHeight="1" x14ac:dyDescent="0.15">
      <c r="A11" s="319"/>
      <c r="B11" s="301"/>
      <c r="C11" s="302"/>
      <c r="D11" s="303"/>
      <c r="E11" s="304"/>
      <c r="F11" s="28">
        <v>0</v>
      </c>
      <c r="G11" s="28">
        <v>0</v>
      </c>
      <c r="H11" s="28">
        <v>0</v>
      </c>
    </row>
    <row r="12" spans="1:8" s="23" customFormat="1" ht="15.95" customHeight="1" x14ac:dyDescent="0.15">
      <c r="A12" s="319"/>
      <c r="B12" s="301"/>
      <c r="C12" s="302"/>
      <c r="D12" s="303"/>
      <c r="E12" s="304"/>
      <c r="F12" s="28">
        <v>0</v>
      </c>
      <c r="G12" s="28">
        <v>0</v>
      </c>
      <c r="H12" s="28">
        <v>0</v>
      </c>
    </row>
    <row r="13" spans="1:8" s="23" customFormat="1" ht="15.95" customHeight="1" x14ac:dyDescent="0.15">
      <c r="A13" s="319"/>
      <c r="B13" s="288" t="s">
        <v>464</v>
      </c>
      <c r="C13" s="289"/>
      <c r="D13" s="289"/>
      <c r="E13" s="305"/>
      <c r="F13" s="28">
        <v>1708.85</v>
      </c>
      <c r="G13" s="28">
        <v>1708.85</v>
      </c>
      <c r="H13" s="28">
        <v>0</v>
      </c>
    </row>
    <row r="14" spans="1:8" s="23" customFormat="1" ht="51" customHeight="1" x14ac:dyDescent="0.15">
      <c r="A14" s="29" t="s">
        <v>465</v>
      </c>
      <c r="B14" s="306" t="s">
        <v>466</v>
      </c>
      <c r="C14" s="307"/>
      <c r="D14" s="307"/>
      <c r="E14" s="307"/>
      <c r="F14" s="307"/>
      <c r="G14" s="307"/>
      <c r="H14" s="308"/>
    </row>
    <row r="15" spans="1:8" ht="33.950000000000003" customHeight="1" x14ac:dyDescent="0.15">
      <c r="A15" s="315" t="s">
        <v>467</v>
      </c>
      <c r="B15" s="27" t="s">
        <v>468</v>
      </c>
      <c r="C15" s="309" t="s">
        <v>469</v>
      </c>
      <c r="D15" s="309"/>
      <c r="E15" s="294" t="s">
        <v>470</v>
      </c>
      <c r="F15" s="310"/>
      <c r="G15" s="311" t="s">
        <v>471</v>
      </c>
      <c r="H15" s="296"/>
    </row>
    <row r="16" spans="1:8" s="23" customFormat="1" ht="27" customHeight="1" x14ac:dyDescent="0.15">
      <c r="A16" s="319"/>
      <c r="B16" s="323" t="s">
        <v>472</v>
      </c>
      <c r="C16" s="323" t="s">
        <v>473</v>
      </c>
      <c r="D16" s="323"/>
      <c r="E16" s="299" t="s">
        <v>474</v>
      </c>
      <c r="F16" s="312"/>
      <c r="G16" s="313" t="s">
        <v>475</v>
      </c>
      <c r="H16" s="314"/>
    </row>
    <row r="17" spans="1:8" s="23" customFormat="1" ht="45" customHeight="1" x14ac:dyDescent="0.15">
      <c r="A17" s="319"/>
      <c r="B17" s="323"/>
      <c r="C17" s="323"/>
      <c r="D17" s="323"/>
      <c r="E17" s="299" t="s">
        <v>476</v>
      </c>
      <c r="F17" s="312"/>
      <c r="G17" s="313" t="s">
        <v>477</v>
      </c>
      <c r="H17" s="314"/>
    </row>
    <row r="18" spans="1:8" s="23" customFormat="1" ht="60.95" customHeight="1" x14ac:dyDescent="0.15">
      <c r="A18" s="319"/>
      <c r="B18" s="323"/>
      <c r="C18" s="323"/>
      <c r="D18" s="323"/>
      <c r="E18" s="299" t="s">
        <v>478</v>
      </c>
      <c r="F18" s="312"/>
      <c r="G18" s="313" t="s">
        <v>479</v>
      </c>
      <c r="H18" s="314"/>
    </row>
    <row r="19" spans="1:8" s="23" customFormat="1" ht="15.95" customHeight="1" x14ac:dyDescent="0.15">
      <c r="A19" s="319"/>
      <c r="B19" s="323"/>
      <c r="C19" s="323"/>
      <c r="D19" s="323"/>
      <c r="E19" s="299"/>
      <c r="F19" s="300"/>
      <c r="G19" s="313"/>
      <c r="H19" s="314"/>
    </row>
    <row r="20" spans="1:8" s="23" customFormat="1" ht="15.95" customHeight="1" x14ac:dyDescent="0.15">
      <c r="A20" s="319"/>
      <c r="B20" s="323"/>
      <c r="C20" s="319" t="s">
        <v>480</v>
      </c>
      <c r="D20" s="319"/>
      <c r="E20" s="299" t="s">
        <v>481</v>
      </c>
      <c r="F20" s="312"/>
      <c r="G20" s="313" t="s">
        <v>482</v>
      </c>
      <c r="H20" s="314"/>
    </row>
    <row r="21" spans="1:8" s="23" customFormat="1" ht="15.95" customHeight="1" x14ac:dyDescent="0.15">
      <c r="A21" s="319"/>
      <c r="B21" s="323"/>
      <c r="C21" s="319"/>
      <c r="D21" s="319"/>
      <c r="E21" s="299" t="s">
        <v>483</v>
      </c>
      <c r="F21" s="312"/>
      <c r="G21" s="313" t="s">
        <v>484</v>
      </c>
      <c r="H21" s="314"/>
    </row>
    <row r="22" spans="1:8" s="23" customFormat="1" ht="57" customHeight="1" x14ac:dyDescent="0.15">
      <c r="A22" s="319"/>
      <c r="B22" s="323"/>
      <c r="C22" s="319"/>
      <c r="D22" s="319"/>
      <c r="E22" s="299" t="s">
        <v>485</v>
      </c>
      <c r="F22" s="312"/>
      <c r="G22" s="313" t="s">
        <v>486</v>
      </c>
      <c r="H22" s="314"/>
    </row>
    <row r="23" spans="1:8" s="23" customFormat="1" ht="48" customHeight="1" x14ac:dyDescent="0.15">
      <c r="A23" s="319"/>
      <c r="B23" s="323"/>
      <c r="C23" s="319" t="s">
        <v>487</v>
      </c>
      <c r="D23" s="319"/>
      <c r="E23" s="299" t="s">
        <v>488</v>
      </c>
      <c r="F23" s="312"/>
      <c r="G23" s="313" t="s">
        <v>489</v>
      </c>
      <c r="H23" s="314"/>
    </row>
    <row r="24" spans="1:8" s="23" customFormat="1" ht="48" customHeight="1" x14ac:dyDescent="0.15">
      <c r="A24" s="319"/>
      <c r="B24" s="323"/>
      <c r="C24" s="319"/>
      <c r="D24" s="319"/>
      <c r="E24" s="299" t="s">
        <v>490</v>
      </c>
      <c r="F24" s="312"/>
      <c r="G24" s="313" t="s">
        <v>491</v>
      </c>
      <c r="H24" s="314"/>
    </row>
    <row r="25" spans="1:8" s="23" customFormat="1" ht="35.1" customHeight="1" x14ac:dyDescent="0.15">
      <c r="A25" s="319"/>
      <c r="B25" s="323"/>
      <c r="C25" s="319"/>
      <c r="D25" s="319"/>
      <c r="E25" s="299" t="s">
        <v>492</v>
      </c>
      <c r="F25" s="312"/>
      <c r="G25" s="313" t="s">
        <v>493</v>
      </c>
      <c r="H25" s="314"/>
    </row>
    <row r="26" spans="1:8" s="23" customFormat="1" ht="15.95" customHeight="1" x14ac:dyDescent="0.15">
      <c r="A26" s="319"/>
      <c r="B26" s="323"/>
      <c r="C26" s="319"/>
      <c r="D26" s="319"/>
      <c r="E26" s="299"/>
      <c r="F26" s="300"/>
      <c r="G26" s="313"/>
      <c r="H26" s="314"/>
    </row>
    <row r="27" spans="1:8" s="23" customFormat="1" ht="27" customHeight="1" x14ac:dyDescent="0.15">
      <c r="A27" s="319"/>
      <c r="B27" s="323"/>
      <c r="C27" s="319" t="s">
        <v>494</v>
      </c>
      <c r="D27" s="319"/>
      <c r="E27" s="299" t="s">
        <v>495</v>
      </c>
      <c r="F27" s="312"/>
      <c r="G27" s="313" t="s">
        <v>496</v>
      </c>
      <c r="H27" s="314"/>
    </row>
    <row r="28" spans="1:8" s="23" customFormat="1" ht="48" customHeight="1" x14ac:dyDescent="0.15">
      <c r="A28" s="319"/>
      <c r="B28" s="323"/>
      <c r="C28" s="319"/>
      <c r="D28" s="319"/>
      <c r="E28" s="299" t="s">
        <v>497</v>
      </c>
      <c r="F28" s="312"/>
      <c r="G28" s="313" t="s">
        <v>498</v>
      </c>
      <c r="H28" s="314"/>
    </row>
    <row r="29" spans="1:8" ht="15.95" customHeight="1" x14ac:dyDescent="0.15">
      <c r="A29" s="315"/>
      <c r="B29" s="309"/>
      <c r="C29" s="315" t="s">
        <v>499</v>
      </c>
      <c r="D29" s="315"/>
      <c r="E29" s="316"/>
      <c r="F29" s="317"/>
      <c r="G29" s="316"/>
      <c r="H29" s="318"/>
    </row>
    <row r="30" spans="1:8" s="23" customFormat="1" ht="45.95" customHeight="1" x14ac:dyDescent="0.15">
      <c r="A30" s="319"/>
      <c r="B30" s="323" t="s">
        <v>500</v>
      </c>
      <c r="C30" s="319" t="s">
        <v>501</v>
      </c>
      <c r="D30" s="319"/>
      <c r="E30" s="299" t="s">
        <v>502</v>
      </c>
      <c r="F30" s="312"/>
      <c r="G30" s="313" t="s">
        <v>503</v>
      </c>
      <c r="H30" s="314"/>
    </row>
    <row r="31" spans="1:8" s="23" customFormat="1" ht="35.1" customHeight="1" x14ac:dyDescent="0.15">
      <c r="A31" s="319"/>
      <c r="B31" s="323"/>
      <c r="C31" s="319"/>
      <c r="D31" s="319"/>
      <c r="E31" s="299" t="s">
        <v>504</v>
      </c>
      <c r="F31" s="312"/>
      <c r="G31" s="313" t="s">
        <v>505</v>
      </c>
      <c r="H31" s="314"/>
    </row>
    <row r="32" spans="1:8" s="23" customFormat="1" ht="51.95" customHeight="1" x14ac:dyDescent="0.15">
      <c r="A32" s="319"/>
      <c r="B32" s="323"/>
      <c r="C32" s="319"/>
      <c r="D32" s="319"/>
      <c r="E32" s="299" t="s">
        <v>506</v>
      </c>
      <c r="F32" s="300"/>
      <c r="G32" s="313" t="s">
        <v>507</v>
      </c>
      <c r="H32" s="314"/>
    </row>
    <row r="33" spans="1:8" s="23" customFormat="1" ht="15.95" customHeight="1" x14ac:dyDescent="0.15">
      <c r="A33" s="319"/>
      <c r="B33" s="323"/>
      <c r="C33" s="319"/>
      <c r="D33" s="319"/>
      <c r="E33" s="299"/>
      <c r="F33" s="300"/>
      <c r="G33" s="313"/>
      <c r="H33" s="314"/>
    </row>
    <row r="34" spans="1:8" s="23" customFormat="1" ht="15.95" customHeight="1" x14ac:dyDescent="0.15">
      <c r="A34" s="319"/>
      <c r="B34" s="323"/>
      <c r="C34" s="319"/>
      <c r="D34" s="319"/>
      <c r="E34" s="299"/>
      <c r="F34" s="312"/>
      <c r="G34" s="313"/>
      <c r="H34" s="314"/>
    </row>
    <row r="35" spans="1:8" s="23" customFormat="1" ht="36.950000000000003" customHeight="1" x14ac:dyDescent="0.15">
      <c r="A35" s="319"/>
      <c r="B35" s="323"/>
      <c r="C35" s="319" t="s">
        <v>508</v>
      </c>
      <c r="D35" s="319"/>
      <c r="E35" s="299" t="s">
        <v>509</v>
      </c>
      <c r="F35" s="312"/>
      <c r="G35" s="313" t="s">
        <v>510</v>
      </c>
      <c r="H35" s="314"/>
    </row>
    <row r="36" spans="1:8" s="23" customFormat="1" ht="53.1" customHeight="1" x14ac:dyDescent="0.15">
      <c r="A36" s="319"/>
      <c r="B36" s="323"/>
      <c r="C36" s="319"/>
      <c r="D36" s="319"/>
      <c r="E36" s="299" t="s">
        <v>511</v>
      </c>
      <c r="F36" s="312"/>
      <c r="G36" s="313" t="s">
        <v>512</v>
      </c>
      <c r="H36" s="314"/>
    </row>
    <row r="37" spans="1:8" s="23" customFormat="1" ht="48" customHeight="1" x14ac:dyDescent="0.15">
      <c r="A37" s="319"/>
      <c r="B37" s="323"/>
      <c r="C37" s="319"/>
      <c r="D37" s="319"/>
      <c r="E37" s="299" t="s">
        <v>513</v>
      </c>
      <c r="F37" s="300"/>
      <c r="G37" s="313" t="s">
        <v>514</v>
      </c>
      <c r="H37" s="314"/>
    </row>
    <row r="38" spans="1:8" ht="15.95" customHeight="1" x14ac:dyDescent="0.15">
      <c r="A38" s="315"/>
      <c r="B38" s="309"/>
      <c r="C38" s="315" t="s">
        <v>499</v>
      </c>
      <c r="D38" s="315"/>
      <c r="E38" s="316"/>
      <c r="F38" s="317"/>
      <c r="G38" s="316"/>
      <c r="H38" s="318"/>
    </row>
    <row r="39" spans="1:8" s="23" customFormat="1" ht="50.1" customHeight="1" x14ac:dyDescent="0.15">
      <c r="A39" s="319"/>
      <c r="B39" s="319" t="s">
        <v>515</v>
      </c>
      <c r="C39" s="319" t="s">
        <v>516</v>
      </c>
      <c r="D39" s="319"/>
      <c r="E39" s="299" t="s">
        <v>517</v>
      </c>
      <c r="F39" s="312"/>
      <c r="G39" s="313" t="s">
        <v>518</v>
      </c>
      <c r="H39" s="314"/>
    </row>
    <row r="40" spans="1:8" ht="15.95" customHeight="1" x14ac:dyDescent="0.15">
      <c r="A40" s="315"/>
      <c r="B40" s="315"/>
      <c r="C40" s="315" t="s">
        <v>499</v>
      </c>
      <c r="D40" s="315"/>
      <c r="E40" s="316"/>
      <c r="F40" s="320"/>
      <c r="G40" s="321"/>
      <c r="H40" s="322"/>
    </row>
  </sheetData>
  <sheetProtection formatCells="0" formatColumns="0" formatRows="0"/>
  <mergeCells count="87">
    <mergeCell ref="A15:A40"/>
    <mergeCell ref="B16:B29"/>
    <mergeCell ref="B30:B38"/>
    <mergeCell ref="B39:B40"/>
    <mergeCell ref="B6:C7"/>
    <mergeCell ref="C16:D19"/>
    <mergeCell ref="C20:D22"/>
    <mergeCell ref="C23:D26"/>
    <mergeCell ref="C27:D28"/>
    <mergeCell ref="C30:D34"/>
    <mergeCell ref="C35:D37"/>
    <mergeCell ref="C39:D39"/>
    <mergeCell ref="E39:F39"/>
    <mergeCell ref="G39:H39"/>
    <mergeCell ref="C40:D40"/>
    <mergeCell ref="E40:F40"/>
    <mergeCell ref="G40:H40"/>
    <mergeCell ref="E37:F37"/>
    <mergeCell ref="G37:H37"/>
    <mergeCell ref="C38:D38"/>
    <mergeCell ref="E38:F38"/>
    <mergeCell ref="G38:H38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C29:D29"/>
    <mergeCell ref="E29:F29"/>
    <mergeCell ref="G29:H29"/>
    <mergeCell ref="E30:F30"/>
    <mergeCell ref="G30:H30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B14:H14"/>
    <mergeCell ref="C15:D15"/>
    <mergeCell ref="E15:F15"/>
    <mergeCell ref="G15:H15"/>
    <mergeCell ref="E16:F16"/>
    <mergeCell ref="G16:H16"/>
    <mergeCell ref="B11:C11"/>
    <mergeCell ref="D11:E11"/>
    <mergeCell ref="B12:C12"/>
    <mergeCell ref="D12:E12"/>
    <mergeCell ref="B13:E13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  <mergeCell ref="A6:A13"/>
    <mergeCell ref="D6:E7"/>
  </mergeCells>
  <phoneticPr fontId="28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7"/>
  <sheetViews>
    <sheetView showGridLines="0" showZeros="0" workbookViewId="0"/>
  </sheetViews>
  <sheetFormatPr defaultColWidth="9.1640625" defaultRowHeight="18" customHeight="1" x14ac:dyDescent="0.15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 x14ac:dyDescent="0.15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 x14ac:dyDescent="0.15">
      <c r="A2" s="6" t="s">
        <v>519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 x14ac:dyDescent="0.15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 x14ac:dyDescent="0.15">
      <c r="A4" s="10"/>
      <c r="B4" s="10"/>
      <c r="C4" s="10"/>
      <c r="D4" s="10"/>
      <c r="E4" s="10"/>
      <c r="F4" s="11" t="s">
        <v>520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 x14ac:dyDescent="0.15">
      <c r="A5" s="332" t="s">
        <v>521</v>
      </c>
      <c r="B5" s="332" t="s">
        <v>82</v>
      </c>
      <c r="C5" s="332" t="s">
        <v>442</v>
      </c>
      <c r="D5" s="332" t="s">
        <v>522</v>
      </c>
      <c r="E5" s="332" t="s">
        <v>523</v>
      </c>
      <c r="F5" s="334" t="s">
        <v>468</v>
      </c>
      <c r="G5" s="335" t="s">
        <v>469</v>
      </c>
      <c r="H5" s="335" t="s">
        <v>524</v>
      </c>
      <c r="I5" s="337" t="s">
        <v>525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 x14ac:dyDescent="0.15">
      <c r="A6" s="333"/>
      <c r="B6" s="333"/>
      <c r="C6" s="333"/>
      <c r="D6" s="333"/>
      <c r="E6" s="333"/>
      <c r="F6" s="334"/>
      <c r="G6" s="336"/>
      <c r="H6" s="336"/>
      <c r="I6" s="33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 x14ac:dyDescent="0.15">
      <c r="A7" s="12" t="s">
        <v>526</v>
      </c>
      <c r="B7" s="12" t="s">
        <v>526</v>
      </c>
      <c r="C7" s="12" t="s">
        <v>526</v>
      </c>
      <c r="D7" s="12" t="s">
        <v>526</v>
      </c>
      <c r="E7" s="12" t="s">
        <v>526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 x14ac:dyDescent="0.15">
      <c r="A8" s="14" t="s">
        <v>63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 x14ac:dyDescent="0.15">
      <c r="A9" s="14" t="s">
        <v>527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 x14ac:dyDescent="0.15">
      <c r="A10" s="14" t="s">
        <v>528</v>
      </c>
      <c r="B10" s="15" t="s">
        <v>190</v>
      </c>
      <c r="C10" s="16" t="s">
        <v>0</v>
      </c>
      <c r="D10" s="16"/>
      <c r="E10" s="17" t="s">
        <v>529</v>
      </c>
      <c r="F10" s="18" t="s">
        <v>530</v>
      </c>
      <c r="G10" s="19" t="s">
        <v>530</v>
      </c>
      <c r="H10" s="19" t="s">
        <v>531</v>
      </c>
      <c r="I10" s="18" t="s">
        <v>532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 x14ac:dyDescent="0.15">
      <c r="A11" s="14" t="s">
        <v>528</v>
      </c>
      <c r="B11" s="15" t="s">
        <v>190</v>
      </c>
      <c r="C11" s="16" t="s">
        <v>0</v>
      </c>
      <c r="D11" s="16"/>
      <c r="E11" s="17"/>
      <c r="F11" s="18" t="s">
        <v>472</v>
      </c>
      <c r="G11" s="19" t="s">
        <v>473</v>
      </c>
      <c r="H11" s="19" t="s">
        <v>531</v>
      </c>
      <c r="I11" s="18" t="s">
        <v>532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 x14ac:dyDescent="0.15">
      <c r="A12" s="14" t="s">
        <v>528</v>
      </c>
      <c r="B12" s="15" t="s">
        <v>190</v>
      </c>
      <c r="C12" s="16" t="s">
        <v>0</v>
      </c>
      <c r="D12" s="16"/>
      <c r="E12" s="17"/>
      <c r="F12" s="18"/>
      <c r="G12" s="19" t="s">
        <v>480</v>
      </c>
      <c r="H12" s="19" t="s">
        <v>531</v>
      </c>
      <c r="I12" s="18" t="s">
        <v>532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 x14ac:dyDescent="0.15">
      <c r="A13" s="14" t="s">
        <v>528</v>
      </c>
      <c r="B13" s="15" t="s">
        <v>190</v>
      </c>
      <c r="C13" s="16" t="s">
        <v>0</v>
      </c>
      <c r="D13" s="16"/>
      <c r="E13" s="17"/>
      <c r="F13" s="18"/>
      <c r="G13" s="19" t="s">
        <v>487</v>
      </c>
      <c r="H13" s="19" t="s">
        <v>531</v>
      </c>
      <c r="I13" s="18" t="s">
        <v>532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 x14ac:dyDescent="0.15">
      <c r="A14" s="14" t="s">
        <v>528</v>
      </c>
      <c r="B14" s="15" t="s">
        <v>190</v>
      </c>
      <c r="C14" s="16" t="s">
        <v>0</v>
      </c>
      <c r="D14" s="16"/>
      <c r="E14" s="17"/>
      <c r="F14" s="18"/>
      <c r="G14" s="19" t="s">
        <v>494</v>
      </c>
      <c r="H14" s="19"/>
      <c r="I14" s="18"/>
    </row>
    <row r="15" spans="1:256" customFormat="1" ht="18" customHeight="1" x14ac:dyDescent="0.15">
      <c r="A15" s="14" t="s">
        <v>528</v>
      </c>
      <c r="B15" s="15" t="s">
        <v>190</v>
      </c>
      <c r="C15" s="16" t="s">
        <v>0</v>
      </c>
      <c r="D15" s="16"/>
      <c r="E15" s="17"/>
      <c r="F15" s="18" t="s">
        <v>500</v>
      </c>
      <c r="G15" s="19" t="s">
        <v>533</v>
      </c>
      <c r="H15" s="19"/>
      <c r="I15" s="18"/>
    </row>
    <row r="16" spans="1:256" customFormat="1" ht="18" customHeight="1" x14ac:dyDescent="0.15">
      <c r="A16" s="14" t="s">
        <v>528</v>
      </c>
      <c r="B16" s="15" t="s">
        <v>190</v>
      </c>
      <c r="C16" s="16" t="s">
        <v>0</v>
      </c>
      <c r="D16" s="16"/>
      <c r="E16" s="17"/>
      <c r="F16" s="18"/>
      <c r="G16" s="19" t="s">
        <v>534</v>
      </c>
      <c r="H16" s="19"/>
      <c r="I16" s="18"/>
    </row>
    <row r="17" spans="1:9" customFormat="1" ht="18" customHeight="1" x14ac:dyDescent="0.15">
      <c r="A17" s="14" t="s">
        <v>528</v>
      </c>
      <c r="B17" s="15" t="s">
        <v>190</v>
      </c>
      <c r="C17" s="16" t="s">
        <v>0</v>
      </c>
      <c r="D17" s="16"/>
      <c r="E17" s="17"/>
      <c r="F17" s="18"/>
      <c r="G17" s="19" t="s">
        <v>535</v>
      </c>
      <c r="H17" s="19" t="s">
        <v>531</v>
      </c>
      <c r="I17" s="18" t="s">
        <v>532</v>
      </c>
    </row>
    <row r="18" spans="1:9" customFormat="1" ht="18" customHeight="1" x14ac:dyDescent="0.15">
      <c r="A18" s="14" t="s">
        <v>528</v>
      </c>
      <c r="B18" s="15" t="s">
        <v>190</v>
      </c>
      <c r="C18" s="16" t="s">
        <v>0</v>
      </c>
      <c r="D18" s="16"/>
      <c r="E18" s="17"/>
      <c r="F18" s="18" t="s">
        <v>516</v>
      </c>
      <c r="G18" s="19" t="s">
        <v>516</v>
      </c>
      <c r="H18" s="19" t="s">
        <v>531</v>
      </c>
      <c r="I18" s="18" t="s">
        <v>532</v>
      </c>
    </row>
    <row r="19" spans="1:9" customFormat="1" ht="18" customHeight="1" x14ac:dyDescent="0.15">
      <c r="A19" s="14" t="s">
        <v>528</v>
      </c>
      <c r="B19" s="15" t="s">
        <v>190</v>
      </c>
      <c r="C19" s="16" t="s">
        <v>0</v>
      </c>
      <c r="D19" s="16"/>
      <c r="E19" s="17" t="s">
        <v>536</v>
      </c>
      <c r="F19" s="18" t="s">
        <v>530</v>
      </c>
      <c r="G19" s="19" t="s">
        <v>530</v>
      </c>
      <c r="H19" s="19" t="s">
        <v>537</v>
      </c>
      <c r="I19" s="18" t="s">
        <v>532</v>
      </c>
    </row>
    <row r="20" spans="1:9" customFormat="1" ht="18" customHeight="1" x14ac:dyDescent="0.15">
      <c r="A20" s="14" t="s">
        <v>528</v>
      </c>
      <c r="B20" s="15" t="s">
        <v>190</v>
      </c>
      <c r="C20" s="16" t="s">
        <v>0</v>
      </c>
      <c r="D20" s="16"/>
      <c r="E20" s="17"/>
      <c r="F20" s="18" t="s">
        <v>472</v>
      </c>
      <c r="G20" s="19" t="s">
        <v>473</v>
      </c>
      <c r="H20" s="19" t="s">
        <v>537</v>
      </c>
      <c r="I20" s="18" t="s">
        <v>532</v>
      </c>
    </row>
    <row r="21" spans="1:9" customFormat="1" ht="18" customHeight="1" x14ac:dyDescent="0.15">
      <c r="A21" s="14" t="s">
        <v>528</v>
      </c>
      <c r="B21" s="15" t="s">
        <v>190</v>
      </c>
      <c r="C21" s="16" t="s">
        <v>0</v>
      </c>
      <c r="D21" s="16"/>
      <c r="E21" s="17"/>
      <c r="F21" s="18"/>
      <c r="G21" s="19" t="s">
        <v>480</v>
      </c>
      <c r="H21" s="19" t="s">
        <v>537</v>
      </c>
      <c r="I21" s="18" t="s">
        <v>532</v>
      </c>
    </row>
    <row r="22" spans="1:9" customFormat="1" ht="18" customHeight="1" x14ac:dyDescent="0.15">
      <c r="A22" s="14" t="s">
        <v>528</v>
      </c>
      <c r="B22" s="15" t="s">
        <v>190</v>
      </c>
      <c r="C22" s="16" t="s">
        <v>0</v>
      </c>
      <c r="D22" s="16"/>
      <c r="E22" s="17"/>
      <c r="F22" s="18"/>
      <c r="G22" s="19" t="s">
        <v>487</v>
      </c>
      <c r="H22" s="19" t="s">
        <v>537</v>
      </c>
      <c r="I22" s="18" t="s">
        <v>532</v>
      </c>
    </row>
    <row r="23" spans="1:9" customFormat="1" ht="18" customHeight="1" x14ac:dyDescent="0.15">
      <c r="A23" s="14" t="s">
        <v>528</v>
      </c>
      <c r="B23" s="15" t="s">
        <v>190</v>
      </c>
      <c r="C23" s="16" t="s">
        <v>0</v>
      </c>
      <c r="D23" s="16"/>
      <c r="E23" s="17"/>
      <c r="F23" s="18" t="s">
        <v>516</v>
      </c>
      <c r="G23" s="19" t="s">
        <v>516</v>
      </c>
      <c r="H23" s="19" t="s">
        <v>537</v>
      </c>
      <c r="I23" s="18" t="s">
        <v>532</v>
      </c>
    </row>
    <row r="24" spans="1:9" customFormat="1" ht="18" customHeight="1" x14ac:dyDescent="0.15">
      <c r="A24" s="14" t="s">
        <v>528</v>
      </c>
      <c r="B24" s="15" t="s">
        <v>190</v>
      </c>
      <c r="C24" s="16" t="s">
        <v>0</v>
      </c>
      <c r="D24" s="16"/>
      <c r="E24" s="17" t="s">
        <v>538</v>
      </c>
      <c r="F24" s="18" t="s">
        <v>530</v>
      </c>
      <c r="G24" s="19" t="s">
        <v>530</v>
      </c>
      <c r="H24" s="19" t="s">
        <v>539</v>
      </c>
      <c r="I24" s="18" t="s">
        <v>532</v>
      </c>
    </row>
    <row r="25" spans="1:9" customFormat="1" ht="18" customHeight="1" x14ac:dyDescent="0.15">
      <c r="A25" s="14" t="s">
        <v>528</v>
      </c>
      <c r="B25" s="15" t="s">
        <v>190</v>
      </c>
      <c r="C25" s="16" t="s">
        <v>0</v>
      </c>
      <c r="D25" s="16"/>
      <c r="E25" s="17"/>
      <c r="F25" s="18" t="s">
        <v>472</v>
      </c>
      <c r="G25" s="19" t="s">
        <v>473</v>
      </c>
      <c r="H25" s="19" t="s">
        <v>539</v>
      </c>
      <c r="I25" s="18" t="s">
        <v>532</v>
      </c>
    </row>
    <row r="26" spans="1:9" customFormat="1" ht="18" customHeight="1" x14ac:dyDescent="0.15">
      <c r="A26" s="14" t="s">
        <v>528</v>
      </c>
      <c r="B26" s="15" t="s">
        <v>190</v>
      </c>
      <c r="C26" s="16" t="s">
        <v>0</v>
      </c>
      <c r="D26" s="16"/>
      <c r="E26" s="17"/>
      <c r="F26" s="18"/>
      <c r="G26" s="19" t="s">
        <v>480</v>
      </c>
      <c r="H26" s="19" t="s">
        <v>539</v>
      </c>
      <c r="I26" s="18" t="s">
        <v>532</v>
      </c>
    </row>
    <row r="27" spans="1:9" customFormat="1" ht="18" customHeight="1" x14ac:dyDescent="0.15">
      <c r="A27" s="14" t="s">
        <v>528</v>
      </c>
      <c r="B27" s="15" t="s">
        <v>190</v>
      </c>
      <c r="C27" s="16" t="s">
        <v>0</v>
      </c>
      <c r="D27" s="16"/>
      <c r="E27" s="17"/>
      <c r="F27" s="18"/>
      <c r="G27" s="19" t="s">
        <v>487</v>
      </c>
      <c r="H27" s="19" t="s">
        <v>539</v>
      </c>
      <c r="I27" s="18" t="s">
        <v>532</v>
      </c>
    </row>
    <row r="28" spans="1:9" customFormat="1" ht="18" customHeight="1" x14ac:dyDescent="0.15">
      <c r="A28" s="14" t="s">
        <v>528</v>
      </c>
      <c r="B28" s="15" t="s">
        <v>190</v>
      </c>
      <c r="C28" s="16" t="s">
        <v>0</v>
      </c>
      <c r="D28" s="16"/>
      <c r="E28" s="17"/>
      <c r="F28" s="18" t="s">
        <v>516</v>
      </c>
      <c r="G28" s="19" t="s">
        <v>516</v>
      </c>
      <c r="H28" s="19" t="s">
        <v>539</v>
      </c>
      <c r="I28" s="18" t="s">
        <v>532</v>
      </c>
    </row>
    <row r="29" spans="1:9" customFormat="1" ht="18" customHeight="1" x14ac:dyDescent="0.15">
      <c r="A29" s="14" t="s">
        <v>528</v>
      </c>
      <c r="B29" s="15" t="s">
        <v>190</v>
      </c>
      <c r="C29" s="16" t="s">
        <v>0</v>
      </c>
      <c r="D29" s="16"/>
      <c r="E29" s="17" t="s">
        <v>540</v>
      </c>
      <c r="F29" s="18" t="s">
        <v>530</v>
      </c>
      <c r="G29" s="19" t="s">
        <v>530</v>
      </c>
      <c r="H29" s="19" t="s">
        <v>541</v>
      </c>
      <c r="I29" s="18" t="s">
        <v>532</v>
      </c>
    </row>
    <row r="30" spans="1:9" customFormat="1" ht="18" customHeight="1" x14ac:dyDescent="0.15">
      <c r="A30" s="14" t="s">
        <v>528</v>
      </c>
      <c r="B30" s="15" t="s">
        <v>190</v>
      </c>
      <c r="C30" s="16" t="s">
        <v>0</v>
      </c>
      <c r="D30" s="16"/>
      <c r="E30" s="17"/>
      <c r="F30" s="18" t="s">
        <v>472</v>
      </c>
      <c r="G30" s="19" t="s">
        <v>473</v>
      </c>
      <c r="H30" s="19" t="s">
        <v>541</v>
      </c>
      <c r="I30" s="18" t="s">
        <v>532</v>
      </c>
    </row>
    <row r="31" spans="1:9" customFormat="1" ht="18" customHeight="1" x14ac:dyDescent="0.15">
      <c r="A31" s="14" t="s">
        <v>528</v>
      </c>
      <c r="B31" s="15" t="s">
        <v>190</v>
      </c>
      <c r="C31" s="16" t="s">
        <v>0</v>
      </c>
      <c r="D31" s="16"/>
      <c r="E31" s="17"/>
      <c r="F31" s="18"/>
      <c r="G31" s="19" t="s">
        <v>480</v>
      </c>
      <c r="H31" s="19" t="s">
        <v>541</v>
      </c>
      <c r="I31" s="18" t="s">
        <v>532</v>
      </c>
    </row>
    <row r="32" spans="1:9" customFormat="1" ht="18" customHeight="1" x14ac:dyDescent="0.15">
      <c r="A32" s="14" t="s">
        <v>528</v>
      </c>
      <c r="B32" s="15" t="s">
        <v>190</v>
      </c>
      <c r="C32" s="16" t="s">
        <v>0</v>
      </c>
      <c r="D32" s="16"/>
      <c r="E32" s="17"/>
      <c r="F32" s="18"/>
      <c r="G32" s="19" t="s">
        <v>487</v>
      </c>
      <c r="H32" s="19" t="s">
        <v>541</v>
      </c>
      <c r="I32" s="18" t="s">
        <v>532</v>
      </c>
    </row>
    <row r="33" spans="1:9" customFormat="1" ht="18" customHeight="1" x14ac:dyDescent="0.15">
      <c r="A33" s="14" t="s">
        <v>528</v>
      </c>
      <c r="B33" s="15" t="s">
        <v>190</v>
      </c>
      <c r="C33" s="16" t="s">
        <v>0</v>
      </c>
      <c r="D33" s="16"/>
      <c r="E33" s="17"/>
      <c r="F33" s="18" t="s">
        <v>500</v>
      </c>
      <c r="G33" s="19" t="s">
        <v>534</v>
      </c>
      <c r="H33" s="19" t="s">
        <v>541</v>
      </c>
      <c r="I33" s="18" t="s">
        <v>532</v>
      </c>
    </row>
    <row r="34" spans="1:9" customFormat="1" ht="18" customHeight="1" x14ac:dyDescent="0.15">
      <c r="A34" s="14" t="s">
        <v>528</v>
      </c>
      <c r="B34" s="15" t="s">
        <v>190</v>
      </c>
      <c r="C34" s="16" t="s">
        <v>0</v>
      </c>
      <c r="D34" s="16"/>
      <c r="E34" s="17"/>
      <c r="F34" s="18"/>
      <c r="G34" s="19" t="s">
        <v>535</v>
      </c>
      <c r="H34" s="19" t="s">
        <v>541</v>
      </c>
      <c r="I34" s="18" t="s">
        <v>532</v>
      </c>
    </row>
    <row r="35" spans="1:9" customFormat="1" ht="18" customHeight="1" x14ac:dyDescent="0.15">
      <c r="A35" s="14" t="s">
        <v>528</v>
      </c>
      <c r="B35" s="15" t="s">
        <v>190</v>
      </c>
      <c r="C35" s="16" t="s">
        <v>0</v>
      </c>
      <c r="D35" s="16"/>
      <c r="E35" s="17"/>
      <c r="F35" s="18" t="s">
        <v>516</v>
      </c>
      <c r="G35" s="19" t="s">
        <v>516</v>
      </c>
      <c r="H35" s="19" t="s">
        <v>541</v>
      </c>
      <c r="I35" s="18" t="s">
        <v>532</v>
      </c>
    </row>
    <row r="36" spans="1:9" customFormat="1" ht="18" customHeight="1" x14ac:dyDescent="0.15">
      <c r="A36" s="14" t="s">
        <v>528</v>
      </c>
      <c r="B36" s="15" t="s">
        <v>190</v>
      </c>
      <c r="C36" s="16" t="s">
        <v>0</v>
      </c>
      <c r="D36" s="16"/>
      <c r="E36" s="17" t="s">
        <v>542</v>
      </c>
      <c r="F36" s="18" t="s">
        <v>530</v>
      </c>
      <c r="G36" s="19" t="s">
        <v>530</v>
      </c>
      <c r="H36" s="19" t="s">
        <v>543</v>
      </c>
      <c r="I36" s="18" t="s">
        <v>532</v>
      </c>
    </row>
    <row r="37" spans="1:9" customFormat="1" ht="18" customHeight="1" x14ac:dyDescent="0.15">
      <c r="A37" s="14" t="s">
        <v>528</v>
      </c>
      <c r="B37" s="15" t="s">
        <v>190</v>
      </c>
      <c r="C37" s="16" t="s">
        <v>0</v>
      </c>
      <c r="D37" s="16"/>
      <c r="E37" s="17"/>
      <c r="F37" s="18" t="s">
        <v>472</v>
      </c>
      <c r="G37" s="19" t="s">
        <v>473</v>
      </c>
      <c r="H37" s="19" t="s">
        <v>543</v>
      </c>
      <c r="I37" s="18" t="s">
        <v>532</v>
      </c>
    </row>
    <row r="38" spans="1:9" customFormat="1" ht="18" customHeight="1" x14ac:dyDescent="0.15">
      <c r="A38" s="14" t="s">
        <v>528</v>
      </c>
      <c r="B38" s="15" t="s">
        <v>190</v>
      </c>
      <c r="C38" s="16" t="s">
        <v>0</v>
      </c>
      <c r="D38" s="16"/>
      <c r="E38" s="17"/>
      <c r="F38" s="18"/>
      <c r="G38" s="19" t="s">
        <v>480</v>
      </c>
      <c r="H38" s="19" t="s">
        <v>543</v>
      </c>
      <c r="I38" s="18" t="s">
        <v>532</v>
      </c>
    </row>
    <row r="39" spans="1:9" customFormat="1" ht="18" customHeight="1" x14ac:dyDescent="0.15">
      <c r="A39" s="14" t="s">
        <v>528</v>
      </c>
      <c r="B39" s="15" t="s">
        <v>190</v>
      </c>
      <c r="C39" s="16" t="s">
        <v>0</v>
      </c>
      <c r="D39" s="16"/>
      <c r="E39" s="17"/>
      <c r="F39" s="18"/>
      <c r="G39" s="19" t="s">
        <v>487</v>
      </c>
      <c r="H39" s="19" t="s">
        <v>543</v>
      </c>
      <c r="I39" s="18" t="s">
        <v>532</v>
      </c>
    </row>
    <row r="40" spans="1:9" customFormat="1" ht="18" customHeight="1" x14ac:dyDescent="0.15">
      <c r="A40" s="14" t="s">
        <v>528</v>
      </c>
      <c r="B40" s="15" t="s">
        <v>190</v>
      </c>
      <c r="C40" s="16" t="s">
        <v>0</v>
      </c>
      <c r="D40" s="16"/>
      <c r="E40" s="17"/>
      <c r="F40" s="18" t="s">
        <v>516</v>
      </c>
      <c r="G40" s="19" t="s">
        <v>516</v>
      </c>
      <c r="H40" s="19" t="s">
        <v>543</v>
      </c>
      <c r="I40" s="18" t="s">
        <v>532</v>
      </c>
    </row>
    <row r="41" spans="1:9" customFormat="1" ht="18" customHeight="1" x14ac:dyDescent="0.15">
      <c r="A41" s="14" t="s">
        <v>528</v>
      </c>
      <c r="B41" s="15" t="s">
        <v>190</v>
      </c>
      <c r="C41" s="16" t="s">
        <v>0</v>
      </c>
      <c r="D41" s="16"/>
      <c r="E41" s="17" t="s">
        <v>544</v>
      </c>
      <c r="F41" s="18" t="s">
        <v>530</v>
      </c>
      <c r="G41" s="19" t="s">
        <v>530</v>
      </c>
      <c r="H41" s="19" t="s">
        <v>545</v>
      </c>
      <c r="I41" s="18"/>
    </row>
    <row r="42" spans="1:9" customFormat="1" ht="18" customHeight="1" x14ac:dyDescent="0.15">
      <c r="A42" s="14" t="s">
        <v>528</v>
      </c>
      <c r="B42" s="15" t="s">
        <v>190</v>
      </c>
      <c r="C42" s="16" t="s">
        <v>0</v>
      </c>
      <c r="D42" s="16"/>
      <c r="E42" s="17"/>
      <c r="F42" s="18" t="s">
        <v>472</v>
      </c>
      <c r="G42" s="19" t="s">
        <v>473</v>
      </c>
      <c r="H42" s="19" t="s">
        <v>545</v>
      </c>
      <c r="I42" s="18"/>
    </row>
    <row r="43" spans="1:9" customFormat="1" ht="18" customHeight="1" x14ac:dyDescent="0.15">
      <c r="A43" s="14" t="s">
        <v>528</v>
      </c>
      <c r="B43" s="15" t="s">
        <v>190</v>
      </c>
      <c r="C43" s="16" t="s">
        <v>0</v>
      </c>
      <c r="D43" s="16"/>
      <c r="E43" s="17"/>
      <c r="F43" s="18"/>
      <c r="G43" s="19" t="s">
        <v>480</v>
      </c>
      <c r="H43" s="19" t="s">
        <v>545</v>
      </c>
      <c r="I43" s="18"/>
    </row>
    <row r="44" spans="1:9" customFormat="1" ht="18" customHeight="1" x14ac:dyDescent="0.15">
      <c r="A44" s="14" t="s">
        <v>528</v>
      </c>
      <c r="B44" s="15" t="s">
        <v>190</v>
      </c>
      <c r="C44" s="16" t="s">
        <v>0</v>
      </c>
      <c r="D44" s="16"/>
      <c r="E44" s="17"/>
      <c r="F44" s="18"/>
      <c r="G44" s="19" t="s">
        <v>487</v>
      </c>
      <c r="H44" s="19" t="s">
        <v>545</v>
      </c>
      <c r="I44" s="18"/>
    </row>
    <row r="45" spans="1:9" customFormat="1" ht="18" customHeight="1" x14ac:dyDescent="0.15">
      <c r="A45" s="14" t="s">
        <v>528</v>
      </c>
      <c r="B45" s="15" t="s">
        <v>190</v>
      </c>
      <c r="C45" s="16" t="s">
        <v>0</v>
      </c>
      <c r="D45" s="16"/>
      <c r="E45" s="17"/>
      <c r="F45" s="18" t="s">
        <v>500</v>
      </c>
      <c r="G45" s="19" t="s">
        <v>534</v>
      </c>
      <c r="H45" s="19" t="s">
        <v>545</v>
      </c>
      <c r="I45" s="18" t="s">
        <v>532</v>
      </c>
    </row>
    <row r="46" spans="1:9" customFormat="1" ht="18" customHeight="1" x14ac:dyDescent="0.15">
      <c r="A46" s="14" t="s">
        <v>528</v>
      </c>
      <c r="B46" s="15" t="s">
        <v>190</v>
      </c>
      <c r="C46" s="16" t="s">
        <v>0</v>
      </c>
      <c r="D46" s="16"/>
      <c r="E46" s="17"/>
      <c r="F46" s="18"/>
      <c r="G46" s="19" t="s">
        <v>535</v>
      </c>
      <c r="H46" s="19" t="s">
        <v>545</v>
      </c>
      <c r="I46" s="18" t="s">
        <v>532</v>
      </c>
    </row>
    <row r="47" spans="1:9" customFormat="1" ht="18" customHeight="1" x14ac:dyDescent="0.15">
      <c r="A47" s="14" t="s">
        <v>528</v>
      </c>
      <c r="B47" s="15" t="s">
        <v>190</v>
      </c>
      <c r="C47" s="16" t="s">
        <v>0</v>
      </c>
      <c r="D47" s="16"/>
      <c r="E47" s="17"/>
      <c r="F47" s="18" t="s">
        <v>516</v>
      </c>
      <c r="G47" s="19" t="s">
        <v>516</v>
      </c>
      <c r="H47" s="19" t="s">
        <v>545</v>
      </c>
      <c r="I47" s="18" t="s">
        <v>532</v>
      </c>
    </row>
    <row r="48" spans="1:9" customFormat="1" ht="18" customHeight="1" x14ac:dyDescent="0.15">
      <c r="A48" s="14" t="s">
        <v>528</v>
      </c>
      <c r="B48" s="15" t="s">
        <v>190</v>
      </c>
      <c r="C48" s="16" t="s">
        <v>0</v>
      </c>
      <c r="D48" s="16"/>
      <c r="E48" s="17" t="s">
        <v>546</v>
      </c>
      <c r="F48" s="18" t="s">
        <v>530</v>
      </c>
      <c r="G48" s="19" t="s">
        <v>530</v>
      </c>
      <c r="H48" s="19" t="s">
        <v>547</v>
      </c>
      <c r="I48" s="18" t="s">
        <v>532</v>
      </c>
    </row>
    <row r="49" spans="1:9" customFormat="1" ht="18" customHeight="1" x14ac:dyDescent="0.15">
      <c r="A49" s="14" t="s">
        <v>528</v>
      </c>
      <c r="B49" s="15" t="s">
        <v>190</v>
      </c>
      <c r="C49" s="16" t="s">
        <v>0</v>
      </c>
      <c r="D49" s="16"/>
      <c r="E49" s="17"/>
      <c r="F49" s="18" t="s">
        <v>472</v>
      </c>
      <c r="G49" s="19" t="s">
        <v>473</v>
      </c>
      <c r="H49" s="19" t="s">
        <v>547</v>
      </c>
      <c r="I49" s="18" t="s">
        <v>532</v>
      </c>
    </row>
    <row r="50" spans="1:9" customFormat="1" ht="18" customHeight="1" x14ac:dyDescent="0.15">
      <c r="A50" s="14" t="s">
        <v>528</v>
      </c>
      <c r="B50" s="15" t="s">
        <v>190</v>
      </c>
      <c r="C50" s="16" t="s">
        <v>0</v>
      </c>
      <c r="D50" s="16"/>
      <c r="E50" s="17"/>
      <c r="F50" s="18"/>
      <c r="G50" s="19" t="s">
        <v>480</v>
      </c>
      <c r="H50" s="19" t="s">
        <v>547</v>
      </c>
      <c r="I50" s="18" t="s">
        <v>532</v>
      </c>
    </row>
    <row r="51" spans="1:9" customFormat="1" ht="18" customHeight="1" x14ac:dyDescent="0.15">
      <c r="A51" s="14" t="s">
        <v>528</v>
      </c>
      <c r="B51" s="15" t="s">
        <v>190</v>
      </c>
      <c r="C51" s="16" t="s">
        <v>0</v>
      </c>
      <c r="D51" s="16"/>
      <c r="E51" s="17"/>
      <c r="F51" s="18"/>
      <c r="G51" s="19" t="s">
        <v>487</v>
      </c>
      <c r="H51" s="19" t="s">
        <v>547</v>
      </c>
      <c r="I51" s="18" t="s">
        <v>532</v>
      </c>
    </row>
    <row r="52" spans="1:9" customFormat="1" ht="18" customHeight="1" x14ac:dyDescent="0.15">
      <c r="A52" s="14" t="s">
        <v>528</v>
      </c>
      <c r="B52" s="15" t="s">
        <v>190</v>
      </c>
      <c r="C52" s="16" t="s">
        <v>0</v>
      </c>
      <c r="D52" s="16"/>
      <c r="E52" s="17"/>
      <c r="F52" s="18"/>
      <c r="G52" s="19" t="s">
        <v>494</v>
      </c>
      <c r="H52" s="19" t="s">
        <v>547</v>
      </c>
      <c r="I52" s="18" t="s">
        <v>532</v>
      </c>
    </row>
    <row r="53" spans="1:9" customFormat="1" ht="18" customHeight="1" x14ac:dyDescent="0.15">
      <c r="A53" s="14" t="s">
        <v>528</v>
      </c>
      <c r="B53" s="15" t="s">
        <v>190</v>
      </c>
      <c r="C53" s="16" t="s">
        <v>0</v>
      </c>
      <c r="D53" s="16"/>
      <c r="E53" s="17"/>
      <c r="F53" s="18" t="s">
        <v>500</v>
      </c>
      <c r="G53" s="19" t="s">
        <v>533</v>
      </c>
      <c r="H53" s="19" t="s">
        <v>547</v>
      </c>
      <c r="I53" s="18" t="s">
        <v>532</v>
      </c>
    </row>
    <row r="54" spans="1:9" customFormat="1" ht="18" customHeight="1" x14ac:dyDescent="0.15">
      <c r="A54" s="14" t="s">
        <v>528</v>
      </c>
      <c r="B54" s="15" t="s">
        <v>190</v>
      </c>
      <c r="C54" s="16" t="s">
        <v>0</v>
      </c>
      <c r="D54" s="16"/>
      <c r="E54" s="17"/>
      <c r="F54" s="18"/>
      <c r="G54" s="19" t="s">
        <v>548</v>
      </c>
      <c r="H54" s="19" t="s">
        <v>547</v>
      </c>
      <c r="I54" s="18" t="s">
        <v>532</v>
      </c>
    </row>
    <row r="55" spans="1:9" customFormat="1" ht="18" customHeight="1" x14ac:dyDescent="0.15">
      <c r="A55" s="14" t="s">
        <v>528</v>
      </c>
      <c r="B55" s="15" t="s">
        <v>190</v>
      </c>
      <c r="C55" s="16" t="s">
        <v>0</v>
      </c>
      <c r="D55" s="16"/>
      <c r="E55" s="17"/>
      <c r="F55" s="18"/>
      <c r="G55" s="19" t="s">
        <v>535</v>
      </c>
      <c r="H55" s="19" t="s">
        <v>547</v>
      </c>
      <c r="I55" s="18" t="s">
        <v>532</v>
      </c>
    </row>
    <row r="56" spans="1:9" customFormat="1" ht="18" customHeight="1" x14ac:dyDescent="0.15">
      <c r="A56" s="14" t="s">
        <v>528</v>
      </c>
      <c r="B56" s="15" t="s">
        <v>190</v>
      </c>
      <c r="C56" s="16" t="s">
        <v>0</v>
      </c>
      <c r="D56" s="16"/>
      <c r="E56" s="17"/>
      <c r="F56" s="18" t="s">
        <v>516</v>
      </c>
      <c r="G56" s="19" t="s">
        <v>516</v>
      </c>
      <c r="H56" s="19" t="s">
        <v>547</v>
      </c>
      <c r="I56" s="18" t="s">
        <v>532</v>
      </c>
    </row>
    <row r="57" spans="1:9" customFormat="1" ht="18" customHeight="1" x14ac:dyDescent="0.15">
      <c r="A57" s="14" t="s">
        <v>528</v>
      </c>
      <c r="B57" s="15" t="s">
        <v>190</v>
      </c>
      <c r="C57" s="16" t="s">
        <v>0</v>
      </c>
      <c r="D57" s="16"/>
      <c r="E57" s="17" t="s">
        <v>549</v>
      </c>
      <c r="F57" s="18" t="s">
        <v>530</v>
      </c>
      <c r="G57" s="19" t="s">
        <v>530</v>
      </c>
      <c r="H57" s="19" t="s">
        <v>550</v>
      </c>
      <c r="I57" s="18" t="s">
        <v>532</v>
      </c>
    </row>
    <row r="58" spans="1:9" customFormat="1" ht="18" customHeight="1" x14ac:dyDescent="0.15">
      <c r="A58" s="14" t="s">
        <v>528</v>
      </c>
      <c r="B58" s="15" t="s">
        <v>190</v>
      </c>
      <c r="C58" s="16" t="s">
        <v>0</v>
      </c>
      <c r="D58" s="16"/>
      <c r="E58" s="17"/>
      <c r="F58" s="18" t="s">
        <v>472</v>
      </c>
      <c r="G58" s="19" t="s">
        <v>473</v>
      </c>
      <c r="H58" s="19" t="s">
        <v>550</v>
      </c>
      <c r="I58" s="18" t="s">
        <v>532</v>
      </c>
    </row>
    <row r="59" spans="1:9" customFormat="1" ht="18" customHeight="1" x14ac:dyDescent="0.15">
      <c r="A59" s="14" t="s">
        <v>528</v>
      </c>
      <c r="B59" s="15" t="s">
        <v>190</v>
      </c>
      <c r="C59" s="16" t="s">
        <v>0</v>
      </c>
      <c r="D59" s="16"/>
      <c r="E59" s="17"/>
      <c r="F59" s="18"/>
      <c r="G59" s="19" t="s">
        <v>480</v>
      </c>
      <c r="H59" s="19" t="s">
        <v>550</v>
      </c>
      <c r="I59" s="18" t="s">
        <v>532</v>
      </c>
    </row>
    <row r="60" spans="1:9" customFormat="1" ht="18" customHeight="1" x14ac:dyDescent="0.15">
      <c r="A60" s="14" t="s">
        <v>528</v>
      </c>
      <c r="B60" s="15" t="s">
        <v>190</v>
      </c>
      <c r="C60" s="16" t="s">
        <v>0</v>
      </c>
      <c r="D60" s="16"/>
      <c r="E60" s="17"/>
      <c r="F60" s="18"/>
      <c r="G60" s="19" t="s">
        <v>487</v>
      </c>
      <c r="H60" s="19" t="s">
        <v>550</v>
      </c>
      <c r="I60" s="18" t="s">
        <v>532</v>
      </c>
    </row>
    <row r="61" spans="1:9" customFormat="1" ht="18" customHeight="1" x14ac:dyDescent="0.15">
      <c r="A61" s="14" t="s">
        <v>528</v>
      </c>
      <c r="B61" s="15" t="s">
        <v>190</v>
      </c>
      <c r="C61" s="16" t="s">
        <v>0</v>
      </c>
      <c r="D61" s="16"/>
      <c r="E61" s="17"/>
      <c r="F61" s="18" t="s">
        <v>516</v>
      </c>
      <c r="G61" s="19" t="s">
        <v>516</v>
      </c>
      <c r="H61" s="19" t="s">
        <v>550</v>
      </c>
      <c r="I61" s="18" t="s">
        <v>532</v>
      </c>
    </row>
    <row r="62" spans="1:9" customFormat="1" ht="18" customHeight="1" x14ac:dyDescent="0.15">
      <c r="A62" s="14" t="s">
        <v>528</v>
      </c>
      <c r="B62" s="15" t="s">
        <v>190</v>
      </c>
      <c r="C62" s="16" t="s">
        <v>0</v>
      </c>
      <c r="D62" s="16"/>
      <c r="E62" s="17" t="s">
        <v>551</v>
      </c>
      <c r="F62" s="18" t="s">
        <v>530</v>
      </c>
      <c r="G62" s="19" t="s">
        <v>530</v>
      </c>
      <c r="H62" s="19" t="s">
        <v>552</v>
      </c>
      <c r="I62" s="18" t="s">
        <v>532</v>
      </c>
    </row>
    <row r="63" spans="1:9" customFormat="1" ht="18" customHeight="1" x14ac:dyDescent="0.15">
      <c r="A63" s="14" t="s">
        <v>528</v>
      </c>
      <c r="B63" s="15" t="s">
        <v>190</v>
      </c>
      <c r="C63" s="16" t="s">
        <v>0</v>
      </c>
      <c r="D63" s="16"/>
      <c r="E63" s="17"/>
      <c r="F63" s="18" t="s">
        <v>472</v>
      </c>
      <c r="G63" s="19" t="s">
        <v>473</v>
      </c>
      <c r="H63" s="19" t="s">
        <v>552</v>
      </c>
      <c r="I63" s="18" t="s">
        <v>532</v>
      </c>
    </row>
    <row r="64" spans="1:9" customFormat="1" ht="18" customHeight="1" x14ac:dyDescent="0.15">
      <c r="A64" s="14" t="s">
        <v>528</v>
      </c>
      <c r="B64" s="15" t="s">
        <v>190</v>
      </c>
      <c r="C64" s="16" t="s">
        <v>0</v>
      </c>
      <c r="D64" s="16"/>
      <c r="E64" s="17"/>
      <c r="F64" s="18"/>
      <c r="G64" s="19" t="s">
        <v>480</v>
      </c>
      <c r="H64" s="19" t="s">
        <v>552</v>
      </c>
      <c r="I64" s="18" t="s">
        <v>532</v>
      </c>
    </row>
    <row r="65" spans="1:9" customFormat="1" ht="18" customHeight="1" x14ac:dyDescent="0.15">
      <c r="A65" s="14" t="s">
        <v>528</v>
      </c>
      <c r="B65" s="15" t="s">
        <v>190</v>
      </c>
      <c r="C65" s="16" t="s">
        <v>0</v>
      </c>
      <c r="D65" s="16"/>
      <c r="E65" s="17"/>
      <c r="F65" s="18"/>
      <c r="G65" s="19" t="s">
        <v>487</v>
      </c>
      <c r="H65" s="19" t="s">
        <v>552</v>
      </c>
      <c r="I65" s="18" t="s">
        <v>532</v>
      </c>
    </row>
    <row r="66" spans="1:9" customFormat="1" ht="18" customHeight="1" x14ac:dyDescent="0.15">
      <c r="A66" s="14" t="s">
        <v>528</v>
      </c>
      <c r="B66" s="15" t="s">
        <v>190</v>
      </c>
      <c r="C66" s="16" t="s">
        <v>0</v>
      </c>
      <c r="D66" s="16"/>
      <c r="E66" s="17"/>
      <c r="F66" s="18" t="s">
        <v>500</v>
      </c>
      <c r="G66" s="19" t="s">
        <v>534</v>
      </c>
      <c r="H66" s="19" t="s">
        <v>552</v>
      </c>
      <c r="I66" s="18" t="s">
        <v>532</v>
      </c>
    </row>
    <row r="67" spans="1:9" customFormat="1" ht="18" customHeight="1" x14ac:dyDescent="0.15">
      <c r="A67" s="14" t="s">
        <v>528</v>
      </c>
      <c r="B67" s="15" t="s">
        <v>190</v>
      </c>
      <c r="C67" s="16" t="s">
        <v>0</v>
      </c>
      <c r="D67" s="16"/>
      <c r="E67" s="17"/>
      <c r="F67" s="18" t="s">
        <v>516</v>
      </c>
      <c r="G67" s="19" t="s">
        <v>516</v>
      </c>
      <c r="H67" s="19" t="s">
        <v>552</v>
      </c>
      <c r="I67" s="18" t="s">
        <v>532</v>
      </c>
    </row>
    <row r="68" spans="1:9" customFormat="1" ht="18" customHeight="1" x14ac:dyDescent="0.15">
      <c r="A68" s="14" t="s">
        <v>528</v>
      </c>
      <c r="B68" s="15" t="s">
        <v>190</v>
      </c>
      <c r="C68" s="16" t="s">
        <v>0</v>
      </c>
      <c r="D68" s="16"/>
      <c r="E68" s="17" t="s">
        <v>553</v>
      </c>
      <c r="F68" s="18" t="s">
        <v>530</v>
      </c>
      <c r="G68" s="19" t="s">
        <v>530</v>
      </c>
      <c r="H68" s="19" t="s">
        <v>554</v>
      </c>
      <c r="I68" s="18" t="s">
        <v>532</v>
      </c>
    </row>
    <row r="69" spans="1:9" customFormat="1" ht="18" customHeight="1" x14ac:dyDescent="0.15">
      <c r="A69" s="14" t="s">
        <v>528</v>
      </c>
      <c r="B69" s="15" t="s">
        <v>190</v>
      </c>
      <c r="C69" s="16" t="s">
        <v>0</v>
      </c>
      <c r="D69" s="16"/>
      <c r="E69" s="17"/>
      <c r="F69" s="18" t="s">
        <v>472</v>
      </c>
      <c r="G69" s="19" t="s">
        <v>473</v>
      </c>
      <c r="H69" s="19" t="s">
        <v>554</v>
      </c>
      <c r="I69" s="18" t="s">
        <v>532</v>
      </c>
    </row>
    <row r="70" spans="1:9" customFormat="1" ht="18" customHeight="1" x14ac:dyDescent="0.15">
      <c r="A70" s="14" t="s">
        <v>528</v>
      </c>
      <c r="B70" s="15" t="s">
        <v>190</v>
      </c>
      <c r="C70" s="16" t="s">
        <v>0</v>
      </c>
      <c r="D70" s="16"/>
      <c r="E70" s="17"/>
      <c r="F70" s="18"/>
      <c r="G70" s="19" t="s">
        <v>480</v>
      </c>
      <c r="H70" s="19" t="s">
        <v>554</v>
      </c>
      <c r="I70" s="18" t="s">
        <v>532</v>
      </c>
    </row>
    <row r="71" spans="1:9" customFormat="1" ht="18" customHeight="1" x14ac:dyDescent="0.15">
      <c r="A71" s="14" t="s">
        <v>528</v>
      </c>
      <c r="B71" s="15" t="s">
        <v>190</v>
      </c>
      <c r="C71" s="16" t="s">
        <v>0</v>
      </c>
      <c r="D71" s="16"/>
      <c r="E71" s="17"/>
      <c r="F71" s="18"/>
      <c r="G71" s="19" t="s">
        <v>487</v>
      </c>
      <c r="H71" s="19" t="s">
        <v>554</v>
      </c>
      <c r="I71" s="18" t="s">
        <v>532</v>
      </c>
    </row>
    <row r="72" spans="1:9" customFormat="1" ht="18" customHeight="1" x14ac:dyDescent="0.15">
      <c r="A72" s="14" t="s">
        <v>528</v>
      </c>
      <c r="B72" s="15" t="s">
        <v>190</v>
      </c>
      <c r="C72" s="16" t="s">
        <v>0</v>
      </c>
      <c r="D72" s="16"/>
      <c r="E72" s="17"/>
      <c r="F72" s="18"/>
      <c r="G72" s="19" t="s">
        <v>494</v>
      </c>
      <c r="H72" s="19"/>
      <c r="I72" s="18"/>
    </row>
    <row r="73" spans="1:9" customFormat="1" ht="18" customHeight="1" x14ac:dyDescent="0.15">
      <c r="A73" s="14" t="s">
        <v>528</v>
      </c>
      <c r="B73" s="15" t="s">
        <v>190</v>
      </c>
      <c r="C73" s="16" t="s">
        <v>0</v>
      </c>
      <c r="D73" s="16"/>
      <c r="E73" s="17"/>
      <c r="F73" s="18" t="s">
        <v>516</v>
      </c>
      <c r="G73" s="19" t="s">
        <v>516</v>
      </c>
      <c r="H73" s="19" t="s">
        <v>554</v>
      </c>
      <c r="I73" s="18" t="s">
        <v>532</v>
      </c>
    </row>
    <row r="74" spans="1:9" customFormat="1" ht="18" customHeight="1" x14ac:dyDescent="0.15">
      <c r="A74" s="14" t="s">
        <v>528</v>
      </c>
      <c r="B74" s="15" t="s">
        <v>190</v>
      </c>
      <c r="C74" s="16" t="s">
        <v>0</v>
      </c>
      <c r="D74" s="16"/>
      <c r="E74" s="17" t="s">
        <v>555</v>
      </c>
      <c r="F74" s="18" t="s">
        <v>530</v>
      </c>
      <c r="G74" s="19" t="s">
        <v>530</v>
      </c>
      <c r="H74" s="19" t="s">
        <v>556</v>
      </c>
      <c r="I74" s="18" t="s">
        <v>532</v>
      </c>
    </row>
    <row r="75" spans="1:9" customFormat="1" ht="18" customHeight="1" x14ac:dyDescent="0.15">
      <c r="A75" s="14" t="s">
        <v>528</v>
      </c>
      <c r="B75" s="15" t="s">
        <v>190</v>
      </c>
      <c r="C75" s="16" t="s">
        <v>0</v>
      </c>
      <c r="D75" s="16"/>
      <c r="E75" s="17"/>
      <c r="F75" s="18" t="s">
        <v>472</v>
      </c>
      <c r="G75" s="19" t="s">
        <v>473</v>
      </c>
      <c r="H75" s="19" t="s">
        <v>556</v>
      </c>
      <c r="I75" s="18" t="s">
        <v>532</v>
      </c>
    </row>
    <row r="76" spans="1:9" customFormat="1" ht="18" customHeight="1" x14ac:dyDescent="0.15">
      <c r="A76" s="14" t="s">
        <v>528</v>
      </c>
      <c r="B76" s="15" t="s">
        <v>190</v>
      </c>
      <c r="C76" s="16" t="s">
        <v>0</v>
      </c>
      <c r="D76" s="16"/>
      <c r="E76" s="17"/>
      <c r="F76" s="18"/>
      <c r="G76" s="19" t="s">
        <v>480</v>
      </c>
      <c r="H76" s="19" t="s">
        <v>556</v>
      </c>
      <c r="I76" s="18" t="s">
        <v>532</v>
      </c>
    </row>
    <row r="77" spans="1:9" customFormat="1" ht="18" customHeight="1" x14ac:dyDescent="0.15">
      <c r="A77" s="14" t="s">
        <v>528</v>
      </c>
      <c r="B77" s="15" t="s">
        <v>190</v>
      </c>
      <c r="C77" s="16" t="s">
        <v>0</v>
      </c>
      <c r="D77" s="16"/>
      <c r="E77" s="17"/>
      <c r="F77" s="18"/>
      <c r="G77" s="19" t="s">
        <v>487</v>
      </c>
      <c r="H77" s="19" t="s">
        <v>556</v>
      </c>
      <c r="I77" s="18" t="s">
        <v>532</v>
      </c>
    </row>
    <row r="78" spans="1:9" customFormat="1" ht="18" customHeight="1" x14ac:dyDescent="0.15">
      <c r="A78" s="14" t="s">
        <v>528</v>
      </c>
      <c r="B78" s="15" t="s">
        <v>190</v>
      </c>
      <c r="C78" s="16" t="s">
        <v>0</v>
      </c>
      <c r="D78" s="16"/>
      <c r="E78" s="17"/>
      <c r="F78" s="18" t="s">
        <v>516</v>
      </c>
      <c r="G78" s="19" t="s">
        <v>516</v>
      </c>
      <c r="H78" s="19" t="s">
        <v>556</v>
      </c>
      <c r="I78" s="18" t="s">
        <v>532</v>
      </c>
    </row>
    <row r="79" spans="1:9" customFormat="1" ht="18" customHeight="1" x14ac:dyDescent="0.15">
      <c r="A79" s="14" t="s">
        <v>528</v>
      </c>
      <c r="B79" s="15" t="s">
        <v>190</v>
      </c>
      <c r="C79" s="16" t="s">
        <v>0</v>
      </c>
      <c r="D79" s="16"/>
      <c r="E79" s="17" t="s">
        <v>557</v>
      </c>
      <c r="F79" s="18" t="s">
        <v>530</v>
      </c>
      <c r="G79" s="19" t="s">
        <v>530</v>
      </c>
      <c r="H79" s="19" t="s">
        <v>558</v>
      </c>
      <c r="I79" s="18" t="s">
        <v>532</v>
      </c>
    </row>
    <row r="80" spans="1:9" customFormat="1" ht="18" customHeight="1" x14ac:dyDescent="0.15">
      <c r="A80" s="14" t="s">
        <v>528</v>
      </c>
      <c r="B80" s="15" t="s">
        <v>190</v>
      </c>
      <c r="C80" s="16" t="s">
        <v>0</v>
      </c>
      <c r="D80" s="16"/>
      <c r="E80" s="17"/>
      <c r="F80" s="18" t="s">
        <v>472</v>
      </c>
      <c r="G80" s="19" t="s">
        <v>473</v>
      </c>
      <c r="H80" s="19" t="s">
        <v>558</v>
      </c>
      <c r="I80" s="18" t="s">
        <v>532</v>
      </c>
    </row>
    <row r="81" spans="1:9" customFormat="1" ht="18" customHeight="1" x14ac:dyDescent="0.15">
      <c r="A81" s="14" t="s">
        <v>528</v>
      </c>
      <c r="B81" s="15" t="s">
        <v>190</v>
      </c>
      <c r="C81" s="16" t="s">
        <v>0</v>
      </c>
      <c r="D81" s="16"/>
      <c r="E81" s="17"/>
      <c r="F81" s="18"/>
      <c r="G81" s="19" t="s">
        <v>480</v>
      </c>
      <c r="H81" s="19" t="s">
        <v>558</v>
      </c>
      <c r="I81" s="18" t="s">
        <v>532</v>
      </c>
    </row>
    <row r="82" spans="1:9" customFormat="1" ht="18" customHeight="1" x14ac:dyDescent="0.15">
      <c r="A82" s="14" t="s">
        <v>528</v>
      </c>
      <c r="B82" s="15" t="s">
        <v>190</v>
      </c>
      <c r="C82" s="16" t="s">
        <v>0</v>
      </c>
      <c r="D82" s="16"/>
      <c r="E82" s="17"/>
      <c r="F82" s="18"/>
      <c r="G82" s="19" t="s">
        <v>487</v>
      </c>
      <c r="H82" s="19" t="s">
        <v>558</v>
      </c>
      <c r="I82" s="18" t="s">
        <v>532</v>
      </c>
    </row>
    <row r="83" spans="1:9" customFormat="1" ht="18" customHeight="1" x14ac:dyDescent="0.15">
      <c r="A83" s="14" t="s">
        <v>528</v>
      </c>
      <c r="B83" s="15" t="s">
        <v>190</v>
      </c>
      <c r="C83" s="16" t="s">
        <v>0</v>
      </c>
      <c r="D83" s="16"/>
      <c r="E83" s="17"/>
      <c r="F83" s="18" t="s">
        <v>516</v>
      </c>
      <c r="G83" s="19" t="s">
        <v>516</v>
      </c>
      <c r="H83" s="19" t="s">
        <v>558</v>
      </c>
      <c r="I83" s="18" t="s">
        <v>532</v>
      </c>
    </row>
    <row r="84" spans="1:9" customFormat="1" ht="18" customHeight="1" x14ac:dyDescent="0.15">
      <c r="A84" s="14" t="s">
        <v>528</v>
      </c>
      <c r="B84" s="15" t="s">
        <v>190</v>
      </c>
      <c r="C84" s="16" t="s">
        <v>0</v>
      </c>
      <c r="D84" s="16"/>
      <c r="E84" s="17" t="s">
        <v>559</v>
      </c>
      <c r="F84" s="18" t="s">
        <v>530</v>
      </c>
      <c r="G84" s="19" t="s">
        <v>530</v>
      </c>
      <c r="H84" s="19" t="s">
        <v>560</v>
      </c>
      <c r="I84" s="18" t="s">
        <v>532</v>
      </c>
    </row>
    <row r="85" spans="1:9" customFormat="1" ht="18" customHeight="1" x14ac:dyDescent="0.15">
      <c r="A85" s="14" t="s">
        <v>528</v>
      </c>
      <c r="B85" s="15" t="s">
        <v>190</v>
      </c>
      <c r="C85" s="16" t="s">
        <v>0</v>
      </c>
      <c r="D85" s="16"/>
      <c r="E85" s="17"/>
      <c r="F85" s="18" t="s">
        <v>472</v>
      </c>
      <c r="G85" s="19" t="s">
        <v>473</v>
      </c>
      <c r="H85" s="19" t="s">
        <v>560</v>
      </c>
      <c r="I85" s="18" t="s">
        <v>532</v>
      </c>
    </row>
    <row r="86" spans="1:9" customFormat="1" ht="18" customHeight="1" x14ac:dyDescent="0.15">
      <c r="A86" s="14" t="s">
        <v>528</v>
      </c>
      <c r="B86" s="15" t="s">
        <v>190</v>
      </c>
      <c r="C86" s="16" t="s">
        <v>0</v>
      </c>
      <c r="D86" s="16"/>
      <c r="E86" s="17"/>
      <c r="F86" s="18"/>
      <c r="G86" s="19" t="s">
        <v>480</v>
      </c>
      <c r="H86" s="19" t="s">
        <v>560</v>
      </c>
      <c r="I86" s="18" t="s">
        <v>532</v>
      </c>
    </row>
    <row r="87" spans="1:9" customFormat="1" ht="18" customHeight="1" x14ac:dyDescent="0.15">
      <c r="A87" s="14" t="s">
        <v>528</v>
      </c>
      <c r="B87" s="15" t="s">
        <v>190</v>
      </c>
      <c r="C87" s="16" t="s">
        <v>0</v>
      </c>
      <c r="D87" s="16"/>
      <c r="E87" s="17"/>
      <c r="F87" s="18"/>
      <c r="G87" s="19" t="s">
        <v>487</v>
      </c>
      <c r="H87" s="19" t="s">
        <v>560</v>
      </c>
      <c r="I87" s="18" t="s">
        <v>532</v>
      </c>
    </row>
    <row r="88" spans="1:9" customFormat="1" ht="18" customHeight="1" x14ac:dyDescent="0.15">
      <c r="A88" s="14" t="s">
        <v>528</v>
      </c>
      <c r="B88" s="15" t="s">
        <v>190</v>
      </c>
      <c r="C88" s="16" t="s">
        <v>0</v>
      </c>
      <c r="D88" s="16"/>
      <c r="E88" s="17"/>
      <c r="F88" s="18" t="s">
        <v>516</v>
      </c>
      <c r="G88" s="19" t="s">
        <v>516</v>
      </c>
      <c r="H88" s="19" t="s">
        <v>560</v>
      </c>
      <c r="I88" s="18" t="s">
        <v>532</v>
      </c>
    </row>
    <row r="89" spans="1:9" customFormat="1" ht="18" customHeight="1" x14ac:dyDescent="0.15">
      <c r="A89" s="14" t="s">
        <v>528</v>
      </c>
      <c r="B89" s="15" t="s">
        <v>190</v>
      </c>
      <c r="C89" s="16" t="s">
        <v>0</v>
      </c>
      <c r="D89" s="16"/>
      <c r="E89" s="17" t="s">
        <v>561</v>
      </c>
      <c r="F89" s="18" t="s">
        <v>530</v>
      </c>
      <c r="G89" s="19" t="s">
        <v>530</v>
      </c>
      <c r="H89" s="19" t="s">
        <v>562</v>
      </c>
      <c r="I89" s="18" t="s">
        <v>532</v>
      </c>
    </row>
    <row r="90" spans="1:9" customFormat="1" ht="18" customHeight="1" x14ac:dyDescent="0.15">
      <c r="A90" s="14" t="s">
        <v>528</v>
      </c>
      <c r="B90" s="15" t="s">
        <v>190</v>
      </c>
      <c r="C90" s="16" t="s">
        <v>0</v>
      </c>
      <c r="D90" s="16"/>
      <c r="E90" s="17"/>
      <c r="F90" s="18" t="s">
        <v>472</v>
      </c>
      <c r="G90" s="19" t="s">
        <v>473</v>
      </c>
      <c r="H90" s="19" t="s">
        <v>562</v>
      </c>
      <c r="I90" s="18" t="s">
        <v>532</v>
      </c>
    </row>
    <row r="91" spans="1:9" customFormat="1" ht="18" customHeight="1" x14ac:dyDescent="0.15">
      <c r="A91" s="14" t="s">
        <v>528</v>
      </c>
      <c r="B91" s="15" t="s">
        <v>190</v>
      </c>
      <c r="C91" s="16" t="s">
        <v>0</v>
      </c>
      <c r="D91" s="16"/>
      <c r="E91" s="17"/>
      <c r="F91" s="18"/>
      <c r="G91" s="19" t="s">
        <v>480</v>
      </c>
      <c r="H91" s="19" t="s">
        <v>562</v>
      </c>
      <c r="I91" s="18" t="s">
        <v>532</v>
      </c>
    </row>
    <row r="92" spans="1:9" customFormat="1" ht="18" customHeight="1" x14ac:dyDescent="0.15">
      <c r="A92" s="14" t="s">
        <v>528</v>
      </c>
      <c r="B92" s="15" t="s">
        <v>190</v>
      </c>
      <c r="C92" s="16" t="s">
        <v>0</v>
      </c>
      <c r="D92" s="16"/>
      <c r="E92" s="17"/>
      <c r="F92" s="18"/>
      <c r="G92" s="19" t="s">
        <v>487</v>
      </c>
      <c r="H92" s="19" t="s">
        <v>562</v>
      </c>
      <c r="I92" s="18" t="s">
        <v>532</v>
      </c>
    </row>
    <row r="93" spans="1:9" customFormat="1" ht="18" customHeight="1" x14ac:dyDescent="0.15">
      <c r="A93" s="14" t="s">
        <v>528</v>
      </c>
      <c r="B93" s="15" t="s">
        <v>190</v>
      </c>
      <c r="C93" s="16" t="s">
        <v>0</v>
      </c>
      <c r="D93" s="16"/>
      <c r="E93" s="17"/>
      <c r="F93" s="18" t="s">
        <v>516</v>
      </c>
      <c r="G93" s="19" t="s">
        <v>516</v>
      </c>
      <c r="H93" s="19" t="s">
        <v>562</v>
      </c>
      <c r="I93" s="18" t="s">
        <v>532</v>
      </c>
    </row>
    <row r="94" spans="1:9" customFormat="1" ht="18" customHeight="1" x14ac:dyDescent="0.15">
      <c r="A94" s="14" t="s">
        <v>528</v>
      </c>
      <c r="B94" s="15" t="s">
        <v>190</v>
      </c>
      <c r="C94" s="16" t="s">
        <v>0</v>
      </c>
      <c r="D94" s="16"/>
      <c r="E94" s="17" t="s">
        <v>563</v>
      </c>
      <c r="F94" s="18" t="s">
        <v>530</v>
      </c>
      <c r="G94" s="19" t="s">
        <v>530</v>
      </c>
      <c r="H94" s="19" t="s">
        <v>564</v>
      </c>
      <c r="I94" s="18" t="s">
        <v>532</v>
      </c>
    </row>
    <row r="95" spans="1:9" customFormat="1" ht="18" customHeight="1" x14ac:dyDescent="0.15">
      <c r="A95" s="14" t="s">
        <v>528</v>
      </c>
      <c r="B95" s="15" t="s">
        <v>190</v>
      </c>
      <c r="C95" s="16" t="s">
        <v>0</v>
      </c>
      <c r="D95" s="16"/>
      <c r="E95" s="17"/>
      <c r="F95" s="18" t="s">
        <v>472</v>
      </c>
      <c r="G95" s="19" t="s">
        <v>473</v>
      </c>
      <c r="H95" s="19" t="s">
        <v>564</v>
      </c>
      <c r="I95" s="18" t="s">
        <v>532</v>
      </c>
    </row>
    <row r="96" spans="1:9" customFormat="1" ht="18" customHeight="1" x14ac:dyDescent="0.15">
      <c r="A96" s="14" t="s">
        <v>528</v>
      </c>
      <c r="B96" s="15" t="s">
        <v>190</v>
      </c>
      <c r="C96" s="16" t="s">
        <v>0</v>
      </c>
      <c r="D96" s="16"/>
      <c r="E96" s="17"/>
      <c r="F96" s="18"/>
      <c r="G96" s="19" t="s">
        <v>480</v>
      </c>
      <c r="H96" s="19" t="s">
        <v>564</v>
      </c>
      <c r="I96" s="18" t="s">
        <v>532</v>
      </c>
    </row>
    <row r="97" spans="1:9" customFormat="1" ht="18" customHeight="1" x14ac:dyDescent="0.15">
      <c r="A97" s="14" t="s">
        <v>528</v>
      </c>
      <c r="B97" s="15" t="s">
        <v>190</v>
      </c>
      <c r="C97" s="16" t="s">
        <v>0</v>
      </c>
      <c r="D97" s="16"/>
      <c r="E97" s="17"/>
      <c r="F97" s="18"/>
      <c r="G97" s="19" t="s">
        <v>487</v>
      </c>
      <c r="H97" s="19" t="s">
        <v>564</v>
      </c>
      <c r="I97" s="18" t="s">
        <v>532</v>
      </c>
    </row>
    <row r="98" spans="1:9" customFormat="1" ht="18" customHeight="1" x14ac:dyDescent="0.15">
      <c r="A98" s="14" t="s">
        <v>528</v>
      </c>
      <c r="B98" s="15" t="s">
        <v>190</v>
      </c>
      <c r="C98" s="16" t="s">
        <v>0</v>
      </c>
      <c r="D98" s="16"/>
      <c r="E98" s="17"/>
      <c r="F98" s="18" t="s">
        <v>500</v>
      </c>
      <c r="G98" s="19" t="s">
        <v>534</v>
      </c>
      <c r="H98" s="19" t="s">
        <v>564</v>
      </c>
      <c r="I98" s="18" t="s">
        <v>532</v>
      </c>
    </row>
    <row r="99" spans="1:9" customFormat="1" ht="18" customHeight="1" x14ac:dyDescent="0.15">
      <c r="A99" s="14" t="s">
        <v>528</v>
      </c>
      <c r="B99" s="15" t="s">
        <v>190</v>
      </c>
      <c r="C99" s="16" t="s">
        <v>0</v>
      </c>
      <c r="D99" s="16"/>
      <c r="E99" s="17"/>
      <c r="F99" s="18" t="s">
        <v>516</v>
      </c>
      <c r="G99" s="19" t="s">
        <v>516</v>
      </c>
      <c r="H99" s="19" t="s">
        <v>564</v>
      </c>
      <c r="I99" s="18" t="s">
        <v>532</v>
      </c>
    </row>
    <row r="100" spans="1:9" customFormat="1" ht="18" customHeight="1" x14ac:dyDescent="0.15">
      <c r="A100" s="14" t="s">
        <v>528</v>
      </c>
      <c r="B100" s="15" t="s">
        <v>190</v>
      </c>
      <c r="C100" s="16" t="s">
        <v>0</v>
      </c>
      <c r="D100" s="16" t="s">
        <v>565</v>
      </c>
      <c r="E100" s="17" t="s">
        <v>566</v>
      </c>
      <c r="F100" s="18" t="s">
        <v>530</v>
      </c>
      <c r="G100" s="19" t="s">
        <v>530</v>
      </c>
      <c r="H100" s="19" t="s">
        <v>567</v>
      </c>
      <c r="I100" s="18" t="s">
        <v>532</v>
      </c>
    </row>
    <row r="101" spans="1:9" customFormat="1" ht="18" customHeight="1" x14ac:dyDescent="0.15">
      <c r="A101" s="14" t="s">
        <v>528</v>
      </c>
      <c r="B101" s="15" t="s">
        <v>190</v>
      </c>
      <c r="C101" s="16" t="s">
        <v>0</v>
      </c>
      <c r="D101" s="16"/>
      <c r="E101" s="17"/>
      <c r="F101" s="18" t="s">
        <v>472</v>
      </c>
      <c r="G101" s="19" t="s">
        <v>473</v>
      </c>
      <c r="H101" s="19" t="s">
        <v>567</v>
      </c>
      <c r="I101" s="18" t="s">
        <v>532</v>
      </c>
    </row>
    <row r="102" spans="1:9" customFormat="1" ht="18" customHeight="1" x14ac:dyDescent="0.15">
      <c r="A102" s="14" t="s">
        <v>528</v>
      </c>
      <c r="B102" s="15" t="s">
        <v>190</v>
      </c>
      <c r="C102" s="16" t="s">
        <v>0</v>
      </c>
      <c r="D102" s="16"/>
      <c r="E102" s="17"/>
      <c r="F102" s="18"/>
      <c r="G102" s="19" t="s">
        <v>480</v>
      </c>
      <c r="H102" s="19" t="s">
        <v>567</v>
      </c>
      <c r="I102" s="18" t="s">
        <v>532</v>
      </c>
    </row>
    <row r="103" spans="1:9" customFormat="1" ht="18" customHeight="1" x14ac:dyDescent="0.15">
      <c r="A103" s="14" t="s">
        <v>528</v>
      </c>
      <c r="B103" s="15" t="s">
        <v>190</v>
      </c>
      <c r="C103" s="16" t="s">
        <v>0</v>
      </c>
      <c r="D103" s="16"/>
      <c r="E103" s="17"/>
      <c r="F103" s="18"/>
      <c r="G103" s="19" t="s">
        <v>487</v>
      </c>
      <c r="H103" s="19" t="s">
        <v>567</v>
      </c>
      <c r="I103" s="18" t="s">
        <v>532</v>
      </c>
    </row>
    <row r="104" spans="1:9" customFormat="1" ht="18" customHeight="1" x14ac:dyDescent="0.15">
      <c r="A104" s="14" t="s">
        <v>528</v>
      </c>
      <c r="B104" s="15" t="s">
        <v>190</v>
      </c>
      <c r="C104" s="16" t="s">
        <v>0</v>
      </c>
      <c r="D104" s="16"/>
      <c r="E104" s="17"/>
      <c r="F104" s="18" t="s">
        <v>500</v>
      </c>
      <c r="G104" s="19" t="s">
        <v>534</v>
      </c>
      <c r="H104" s="19" t="s">
        <v>567</v>
      </c>
      <c r="I104" s="18" t="s">
        <v>532</v>
      </c>
    </row>
    <row r="105" spans="1:9" customFormat="1" ht="18" customHeight="1" x14ac:dyDescent="0.15">
      <c r="A105" s="14" t="s">
        <v>528</v>
      </c>
      <c r="B105" s="15" t="s">
        <v>190</v>
      </c>
      <c r="C105" s="16" t="s">
        <v>0</v>
      </c>
      <c r="D105" s="16"/>
      <c r="E105" s="17"/>
      <c r="F105" s="18"/>
      <c r="G105" s="19" t="s">
        <v>548</v>
      </c>
      <c r="H105" s="19" t="s">
        <v>567</v>
      </c>
      <c r="I105" s="18" t="s">
        <v>532</v>
      </c>
    </row>
    <row r="106" spans="1:9" customFormat="1" ht="18" customHeight="1" x14ac:dyDescent="0.15">
      <c r="A106" s="14" t="s">
        <v>528</v>
      </c>
      <c r="B106" s="15" t="s">
        <v>190</v>
      </c>
      <c r="C106" s="16" t="s">
        <v>0</v>
      </c>
      <c r="D106" s="16"/>
      <c r="E106" s="17"/>
      <c r="F106" s="18"/>
      <c r="G106" s="19" t="s">
        <v>535</v>
      </c>
      <c r="H106" s="19" t="s">
        <v>567</v>
      </c>
      <c r="I106" s="18" t="s">
        <v>532</v>
      </c>
    </row>
    <row r="107" spans="1:9" customFormat="1" ht="18" customHeight="1" x14ac:dyDescent="0.15">
      <c r="A107" s="14" t="s">
        <v>528</v>
      </c>
      <c r="B107" s="15" t="s">
        <v>190</v>
      </c>
      <c r="C107" s="16" t="s">
        <v>0</v>
      </c>
      <c r="D107" s="16"/>
      <c r="E107" s="17"/>
      <c r="F107" s="18" t="s">
        <v>516</v>
      </c>
      <c r="G107" s="19" t="s">
        <v>516</v>
      </c>
      <c r="H107" s="19" t="s">
        <v>567</v>
      </c>
      <c r="I107" s="18" t="s">
        <v>532</v>
      </c>
    </row>
    <row r="108" spans="1:9" customFormat="1" ht="18" customHeight="1" x14ac:dyDescent="0.15">
      <c r="A108" s="14" t="s">
        <v>528</v>
      </c>
      <c r="B108" s="15" t="s">
        <v>190</v>
      </c>
      <c r="C108" s="16" t="s">
        <v>0</v>
      </c>
      <c r="D108" s="16"/>
      <c r="E108" s="17" t="s">
        <v>568</v>
      </c>
      <c r="F108" s="18" t="s">
        <v>530</v>
      </c>
      <c r="G108" s="19" t="s">
        <v>530</v>
      </c>
      <c r="H108" s="19" t="s">
        <v>569</v>
      </c>
      <c r="I108" s="18" t="s">
        <v>532</v>
      </c>
    </row>
    <row r="109" spans="1:9" customFormat="1" ht="18" customHeight="1" x14ac:dyDescent="0.15">
      <c r="A109" s="14" t="s">
        <v>528</v>
      </c>
      <c r="B109" s="15" t="s">
        <v>190</v>
      </c>
      <c r="C109" s="16" t="s">
        <v>0</v>
      </c>
      <c r="D109" s="16"/>
      <c r="E109" s="17"/>
      <c r="F109" s="18" t="s">
        <v>472</v>
      </c>
      <c r="G109" s="19" t="s">
        <v>473</v>
      </c>
      <c r="H109" s="19" t="s">
        <v>569</v>
      </c>
      <c r="I109" s="18" t="s">
        <v>532</v>
      </c>
    </row>
    <row r="110" spans="1:9" customFormat="1" ht="18" customHeight="1" x14ac:dyDescent="0.15">
      <c r="A110" s="14" t="s">
        <v>528</v>
      </c>
      <c r="B110" s="15" t="s">
        <v>190</v>
      </c>
      <c r="C110" s="16" t="s">
        <v>0</v>
      </c>
      <c r="D110" s="16"/>
      <c r="E110" s="17"/>
      <c r="F110" s="18"/>
      <c r="G110" s="19" t="s">
        <v>480</v>
      </c>
      <c r="H110" s="19" t="s">
        <v>569</v>
      </c>
      <c r="I110" s="18" t="s">
        <v>532</v>
      </c>
    </row>
    <row r="111" spans="1:9" customFormat="1" ht="18" customHeight="1" x14ac:dyDescent="0.15">
      <c r="A111" s="14" t="s">
        <v>528</v>
      </c>
      <c r="B111" s="15" t="s">
        <v>190</v>
      </c>
      <c r="C111" s="16" t="s">
        <v>0</v>
      </c>
      <c r="D111" s="16"/>
      <c r="E111" s="17"/>
      <c r="F111" s="18"/>
      <c r="G111" s="19" t="s">
        <v>487</v>
      </c>
      <c r="H111" s="19" t="s">
        <v>569</v>
      </c>
      <c r="I111" s="18" t="s">
        <v>532</v>
      </c>
    </row>
    <row r="112" spans="1:9" customFormat="1" ht="18" customHeight="1" x14ac:dyDescent="0.15">
      <c r="A112" s="14" t="s">
        <v>528</v>
      </c>
      <c r="B112" s="15" t="s">
        <v>190</v>
      </c>
      <c r="C112" s="16" t="s">
        <v>0</v>
      </c>
      <c r="D112" s="16"/>
      <c r="E112" s="17"/>
      <c r="F112" s="18" t="s">
        <v>500</v>
      </c>
      <c r="G112" s="19" t="s">
        <v>534</v>
      </c>
      <c r="H112" s="19" t="s">
        <v>569</v>
      </c>
      <c r="I112" s="18" t="s">
        <v>532</v>
      </c>
    </row>
    <row r="113" spans="1:9" customFormat="1" ht="18" customHeight="1" x14ac:dyDescent="0.15">
      <c r="A113" s="14" t="s">
        <v>528</v>
      </c>
      <c r="B113" s="15" t="s">
        <v>190</v>
      </c>
      <c r="C113" s="16" t="s">
        <v>0</v>
      </c>
      <c r="D113" s="16"/>
      <c r="E113" s="17"/>
      <c r="F113" s="18"/>
      <c r="G113" s="19" t="s">
        <v>535</v>
      </c>
      <c r="H113" s="19" t="s">
        <v>569</v>
      </c>
      <c r="I113" s="18" t="s">
        <v>532</v>
      </c>
    </row>
    <row r="114" spans="1:9" customFormat="1" ht="18" customHeight="1" x14ac:dyDescent="0.15">
      <c r="A114" s="14" t="s">
        <v>528</v>
      </c>
      <c r="B114" s="15" t="s">
        <v>190</v>
      </c>
      <c r="C114" s="16" t="s">
        <v>0</v>
      </c>
      <c r="D114" s="16"/>
      <c r="E114" s="17"/>
      <c r="F114" s="18" t="s">
        <v>516</v>
      </c>
      <c r="G114" s="19" t="s">
        <v>516</v>
      </c>
      <c r="H114" s="19" t="s">
        <v>569</v>
      </c>
      <c r="I114" s="18" t="s">
        <v>532</v>
      </c>
    </row>
    <row r="115" spans="1:9" customFormat="1" ht="18" customHeight="1" x14ac:dyDescent="0.15">
      <c r="A115" s="14" t="s">
        <v>528</v>
      </c>
      <c r="B115" s="15" t="s">
        <v>190</v>
      </c>
      <c r="C115" s="16" t="s">
        <v>0</v>
      </c>
      <c r="D115" s="16"/>
      <c r="E115" s="17" t="s">
        <v>570</v>
      </c>
      <c r="F115" s="18" t="s">
        <v>530</v>
      </c>
      <c r="G115" s="19" t="s">
        <v>530</v>
      </c>
      <c r="H115" s="19" t="s">
        <v>571</v>
      </c>
      <c r="I115" s="18" t="s">
        <v>532</v>
      </c>
    </row>
    <row r="116" spans="1:9" customFormat="1" ht="18" customHeight="1" x14ac:dyDescent="0.15">
      <c r="A116" s="14" t="s">
        <v>528</v>
      </c>
      <c r="B116" s="15" t="s">
        <v>190</v>
      </c>
      <c r="C116" s="16" t="s">
        <v>0</v>
      </c>
      <c r="D116" s="16"/>
      <c r="E116" s="17"/>
      <c r="F116" s="18" t="s">
        <v>472</v>
      </c>
      <c r="G116" s="19" t="s">
        <v>473</v>
      </c>
      <c r="H116" s="19" t="s">
        <v>571</v>
      </c>
      <c r="I116" s="18" t="s">
        <v>532</v>
      </c>
    </row>
    <row r="117" spans="1:9" customFormat="1" ht="18" customHeight="1" x14ac:dyDescent="0.15">
      <c r="A117" s="14" t="s">
        <v>528</v>
      </c>
      <c r="B117" s="15" t="s">
        <v>190</v>
      </c>
      <c r="C117" s="16" t="s">
        <v>0</v>
      </c>
      <c r="D117" s="16"/>
      <c r="E117" s="17"/>
      <c r="F117" s="18"/>
      <c r="G117" s="19" t="s">
        <v>480</v>
      </c>
      <c r="H117" s="19" t="s">
        <v>571</v>
      </c>
      <c r="I117" s="18" t="s">
        <v>532</v>
      </c>
    </row>
    <row r="118" spans="1:9" customFormat="1" ht="18" customHeight="1" x14ac:dyDescent="0.15">
      <c r="A118" s="14" t="s">
        <v>528</v>
      </c>
      <c r="B118" s="15" t="s">
        <v>190</v>
      </c>
      <c r="C118" s="16" t="s">
        <v>0</v>
      </c>
      <c r="D118" s="16"/>
      <c r="E118" s="17"/>
      <c r="F118" s="18"/>
      <c r="G118" s="19" t="s">
        <v>487</v>
      </c>
      <c r="H118" s="19" t="s">
        <v>571</v>
      </c>
      <c r="I118" s="18" t="s">
        <v>532</v>
      </c>
    </row>
    <row r="119" spans="1:9" customFormat="1" ht="18" customHeight="1" x14ac:dyDescent="0.15">
      <c r="A119" s="14" t="s">
        <v>528</v>
      </c>
      <c r="B119" s="15" t="s">
        <v>190</v>
      </c>
      <c r="C119" s="16" t="s">
        <v>0</v>
      </c>
      <c r="D119" s="16"/>
      <c r="E119" s="17"/>
      <c r="F119" s="18" t="s">
        <v>500</v>
      </c>
      <c r="G119" s="19" t="s">
        <v>534</v>
      </c>
      <c r="H119" s="19" t="s">
        <v>571</v>
      </c>
      <c r="I119" s="18" t="s">
        <v>532</v>
      </c>
    </row>
    <row r="120" spans="1:9" customFormat="1" ht="18" customHeight="1" x14ac:dyDescent="0.15">
      <c r="A120" s="14" t="s">
        <v>528</v>
      </c>
      <c r="B120" s="15" t="s">
        <v>190</v>
      </c>
      <c r="C120" s="16" t="s">
        <v>0</v>
      </c>
      <c r="D120" s="16"/>
      <c r="E120" s="17"/>
      <c r="F120" s="18"/>
      <c r="G120" s="19" t="s">
        <v>535</v>
      </c>
      <c r="H120" s="19" t="s">
        <v>571</v>
      </c>
      <c r="I120" s="18" t="s">
        <v>532</v>
      </c>
    </row>
    <row r="121" spans="1:9" customFormat="1" ht="18" customHeight="1" x14ac:dyDescent="0.15">
      <c r="A121" s="14" t="s">
        <v>528</v>
      </c>
      <c r="B121" s="15" t="s">
        <v>190</v>
      </c>
      <c r="C121" s="16" t="s">
        <v>0</v>
      </c>
      <c r="D121" s="16"/>
      <c r="E121" s="17"/>
      <c r="F121" s="18" t="s">
        <v>516</v>
      </c>
      <c r="G121" s="19" t="s">
        <v>516</v>
      </c>
      <c r="H121" s="19" t="s">
        <v>571</v>
      </c>
      <c r="I121" s="18" t="s">
        <v>532</v>
      </c>
    </row>
    <row r="122" spans="1:9" customFormat="1" ht="18" customHeight="1" x14ac:dyDescent="0.15">
      <c r="A122" s="14" t="s">
        <v>528</v>
      </c>
      <c r="B122" s="15" t="s">
        <v>190</v>
      </c>
      <c r="C122" s="16" t="s">
        <v>0</v>
      </c>
      <c r="D122" s="16"/>
      <c r="E122" s="17" t="s">
        <v>572</v>
      </c>
      <c r="F122" s="18" t="s">
        <v>530</v>
      </c>
      <c r="G122" s="19" t="s">
        <v>530</v>
      </c>
      <c r="H122" s="19" t="s">
        <v>573</v>
      </c>
      <c r="I122" s="18" t="s">
        <v>532</v>
      </c>
    </row>
    <row r="123" spans="1:9" customFormat="1" ht="18" customHeight="1" x14ac:dyDescent="0.15">
      <c r="A123" s="14" t="s">
        <v>528</v>
      </c>
      <c r="B123" s="15" t="s">
        <v>190</v>
      </c>
      <c r="C123" s="16" t="s">
        <v>0</v>
      </c>
      <c r="D123" s="16"/>
      <c r="E123" s="17"/>
      <c r="F123" s="18" t="s">
        <v>472</v>
      </c>
      <c r="G123" s="19" t="s">
        <v>473</v>
      </c>
      <c r="H123" s="19" t="s">
        <v>573</v>
      </c>
      <c r="I123" s="18" t="s">
        <v>532</v>
      </c>
    </row>
    <row r="124" spans="1:9" customFormat="1" ht="18" customHeight="1" x14ac:dyDescent="0.15">
      <c r="A124" s="14" t="s">
        <v>528</v>
      </c>
      <c r="B124" s="15" t="s">
        <v>190</v>
      </c>
      <c r="C124" s="16" t="s">
        <v>0</v>
      </c>
      <c r="D124" s="16"/>
      <c r="E124" s="17"/>
      <c r="F124" s="18"/>
      <c r="G124" s="19" t="s">
        <v>480</v>
      </c>
      <c r="H124" s="19" t="s">
        <v>532</v>
      </c>
      <c r="I124" s="18" t="s">
        <v>532</v>
      </c>
    </row>
    <row r="125" spans="1:9" customFormat="1" ht="18" customHeight="1" x14ac:dyDescent="0.15">
      <c r="A125" s="14" t="s">
        <v>528</v>
      </c>
      <c r="B125" s="15" t="s">
        <v>190</v>
      </c>
      <c r="C125" s="16" t="s">
        <v>0</v>
      </c>
      <c r="D125" s="16"/>
      <c r="E125" s="17"/>
      <c r="F125" s="18" t="s">
        <v>516</v>
      </c>
      <c r="G125" s="19" t="s">
        <v>516</v>
      </c>
      <c r="H125" s="19" t="s">
        <v>573</v>
      </c>
      <c r="I125" s="18" t="s">
        <v>532</v>
      </c>
    </row>
    <row r="126" spans="1:9" customFormat="1" ht="18" customHeight="1" x14ac:dyDescent="0.15">
      <c r="A126" s="14" t="s">
        <v>528</v>
      </c>
      <c r="B126" s="15" t="s">
        <v>190</v>
      </c>
      <c r="C126" s="16" t="s">
        <v>0</v>
      </c>
      <c r="D126" s="16"/>
      <c r="E126" s="17" t="s">
        <v>574</v>
      </c>
      <c r="F126" s="18" t="s">
        <v>530</v>
      </c>
      <c r="G126" s="19" t="s">
        <v>530</v>
      </c>
      <c r="H126" s="19" t="s">
        <v>575</v>
      </c>
      <c r="I126" s="18" t="s">
        <v>532</v>
      </c>
    </row>
    <row r="127" spans="1:9" customFormat="1" ht="18" customHeight="1" x14ac:dyDescent="0.15">
      <c r="A127" s="14" t="s">
        <v>528</v>
      </c>
      <c r="B127" s="15" t="s">
        <v>190</v>
      </c>
      <c r="C127" s="16" t="s">
        <v>0</v>
      </c>
      <c r="D127" s="16"/>
      <c r="E127" s="17"/>
      <c r="F127" s="18" t="s">
        <v>472</v>
      </c>
      <c r="G127" s="19" t="s">
        <v>473</v>
      </c>
      <c r="H127" s="19" t="s">
        <v>575</v>
      </c>
      <c r="I127" s="18" t="s">
        <v>532</v>
      </c>
    </row>
    <row r="128" spans="1:9" customFormat="1" ht="18" customHeight="1" x14ac:dyDescent="0.15">
      <c r="A128" s="14" t="s">
        <v>528</v>
      </c>
      <c r="B128" s="15" t="s">
        <v>190</v>
      </c>
      <c r="C128" s="16" t="s">
        <v>0</v>
      </c>
      <c r="D128" s="16"/>
      <c r="E128" s="17"/>
      <c r="F128" s="18"/>
      <c r="G128" s="19" t="s">
        <v>480</v>
      </c>
      <c r="H128" s="19" t="s">
        <v>575</v>
      </c>
      <c r="I128" s="18" t="s">
        <v>532</v>
      </c>
    </row>
    <row r="129" spans="1:9" customFormat="1" ht="18" customHeight="1" x14ac:dyDescent="0.15">
      <c r="A129" s="14" t="s">
        <v>528</v>
      </c>
      <c r="B129" s="15" t="s">
        <v>190</v>
      </c>
      <c r="C129" s="16" t="s">
        <v>0</v>
      </c>
      <c r="D129" s="16"/>
      <c r="E129" s="17"/>
      <c r="F129" s="18"/>
      <c r="G129" s="19" t="s">
        <v>487</v>
      </c>
      <c r="H129" s="19" t="s">
        <v>575</v>
      </c>
      <c r="I129" s="18" t="s">
        <v>532</v>
      </c>
    </row>
    <row r="130" spans="1:9" customFormat="1" ht="18" customHeight="1" x14ac:dyDescent="0.15">
      <c r="A130" s="14" t="s">
        <v>528</v>
      </c>
      <c r="B130" s="15" t="s">
        <v>190</v>
      </c>
      <c r="C130" s="16" t="s">
        <v>0</v>
      </c>
      <c r="D130" s="16"/>
      <c r="E130" s="17"/>
      <c r="F130" s="18" t="s">
        <v>500</v>
      </c>
      <c r="G130" s="19" t="s">
        <v>534</v>
      </c>
      <c r="H130" s="19" t="s">
        <v>575</v>
      </c>
      <c r="I130" s="18" t="s">
        <v>532</v>
      </c>
    </row>
    <row r="131" spans="1:9" customFormat="1" ht="18" customHeight="1" x14ac:dyDescent="0.15">
      <c r="A131" s="14" t="s">
        <v>528</v>
      </c>
      <c r="B131" s="15" t="s">
        <v>190</v>
      </c>
      <c r="C131" s="16" t="s">
        <v>0</v>
      </c>
      <c r="D131" s="16"/>
      <c r="E131" s="17"/>
      <c r="F131" s="18" t="s">
        <v>516</v>
      </c>
      <c r="G131" s="19" t="s">
        <v>516</v>
      </c>
      <c r="H131" s="19" t="s">
        <v>575</v>
      </c>
      <c r="I131" s="18" t="s">
        <v>532</v>
      </c>
    </row>
    <row r="132" spans="1:9" customFormat="1" ht="18" customHeight="1" x14ac:dyDescent="0.15">
      <c r="A132" s="14" t="s">
        <v>528</v>
      </c>
      <c r="B132" s="15" t="s">
        <v>190</v>
      </c>
      <c r="C132" s="16" t="s">
        <v>0</v>
      </c>
      <c r="D132" s="16" t="s">
        <v>576</v>
      </c>
      <c r="E132" s="17" t="s">
        <v>577</v>
      </c>
      <c r="F132" s="18" t="s">
        <v>530</v>
      </c>
      <c r="G132" s="19" t="s">
        <v>530</v>
      </c>
      <c r="H132" s="19" t="s">
        <v>578</v>
      </c>
      <c r="I132" s="18" t="s">
        <v>532</v>
      </c>
    </row>
    <row r="133" spans="1:9" customFormat="1" ht="18" customHeight="1" x14ac:dyDescent="0.15">
      <c r="A133" s="14" t="s">
        <v>528</v>
      </c>
      <c r="B133" s="15" t="s">
        <v>190</v>
      </c>
      <c r="C133" s="16" t="s">
        <v>0</v>
      </c>
      <c r="D133" s="16"/>
      <c r="E133" s="17"/>
      <c r="F133" s="18" t="s">
        <v>472</v>
      </c>
      <c r="G133" s="19" t="s">
        <v>473</v>
      </c>
      <c r="H133" s="19" t="s">
        <v>578</v>
      </c>
      <c r="I133" s="18" t="s">
        <v>532</v>
      </c>
    </row>
    <row r="134" spans="1:9" customFormat="1" ht="18" customHeight="1" x14ac:dyDescent="0.15">
      <c r="A134" s="14" t="s">
        <v>528</v>
      </c>
      <c r="B134" s="15" t="s">
        <v>190</v>
      </c>
      <c r="C134" s="16" t="s">
        <v>0</v>
      </c>
      <c r="D134" s="16"/>
      <c r="E134" s="17"/>
      <c r="F134" s="18"/>
      <c r="G134" s="19" t="s">
        <v>480</v>
      </c>
      <c r="H134" s="19" t="s">
        <v>578</v>
      </c>
      <c r="I134" s="18" t="s">
        <v>532</v>
      </c>
    </row>
    <row r="135" spans="1:9" customFormat="1" ht="18" customHeight="1" x14ac:dyDescent="0.15">
      <c r="A135" s="14" t="s">
        <v>528</v>
      </c>
      <c r="B135" s="15" t="s">
        <v>190</v>
      </c>
      <c r="C135" s="16" t="s">
        <v>0</v>
      </c>
      <c r="D135" s="16"/>
      <c r="E135" s="17"/>
      <c r="F135" s="18"/>
      <c r="G135" s="19" t="s">
        <v>487</v>
      </c>
      <c r="H135" s="19" t="s">
        <v>578</v>
      </c>
      <c r="I135" s="18" t="s">
        <v>532</v>
      </c>
    </row>
    <row r="136" spans="1:9" customFormat="1" ht="18" customHeight="1" x14ac:dyDescent="0.15">
      <c r="A136" s="14" t="s">
        <v>528</v>
      </c>
      <c r="B136" s="15" t="s">
        <v>190</v>
      </c>
      <c r="C136" s="16" t="s">
        <v>0</v>
      </c>
      <c r="D136" s="16"/>
      <c r="E136" s="17"/>
      <c r="F136" s="18" t="s">
        <v>500</v>
      </c>
      <c r="G136" s="19" t="s">
        <v>534</v>
      </c>
      <c r="H136" s="19" t="s">
        <v>578</v>
      </c>
      <c r="I136" s="18" t="s">
        <v>532</v>
      </c>
    </row>
    <row r="137" spans="1:9" customFormat="1" ht="18" customHeight="1" x14ac:dyDescent="0.15">
      <c r="A137" s="14" t="s">
        <v>528</v>
      </c>
      <c r="B137" s="15" t="s">
        <v>190</v>
      </c>
      <c r="C137" s="16" t="s">
        <v>0</v>
      </c>
      <c r="D137" s="16"/>
      <c r="E137" s="17"/>
      <c r="F137" s="18"/>
      <c r="G137" s="19" t="s">
        <v>535</v>
      </c>
      <c r="H137" s="19" t="s">
        <v>578</v>
      </c>
      <c r="I137" s="18" t="s">
        <v>532</v>
      </c>
    </row>
    <row r="138" spans="1:9" customFormat="1" ht="18" customHeight="1" x14ac:dyDescent="0.15">
      <c r="A138" s="14" t="s">
        <v>528</v>
      </c>
      <c r="B138" s="15" t="s">
        <v>190</v>
      </c>
      <c r="C138" s="16" t="s">
        <v>0</v>
      </c>
      <c r="D138" s="16"/>
      <c r="E138" s="17"/>
      <c r="F138" s="18" t="s">
        <v>516</v>
      </c>
      <c r="G138" s="19" t="s">
        <v>516</v>
      </c>
      <c r="H138" s="19" t="s">
        <v>578</v>
      </c>
      <c r="I138" s="18" t="s">
        <v>532</v>
      </c>
    </row>
    <row r="139" spans="1:9" customFormat="1" ht="18" customHeight="1" x14ac:dyDescent="0.15">
      <c r="A139" s="14" t="s">
        <v>528</v>
      </c>
      <c r="B139" s="15" t="s">
        <v>190</v>
      </c>
      <c r="C139" s="16" t="s">
        <v>0</v>
      </c>
      <c r="D139" s="16"/>
      <c r="E139" s="17" t="s">
        <v>579</v>
      </c>
      <c r="F139" s="18" t="s">
        <v>530</v>
      </c>
      <c r="G139" s="19" t="s">
        <v>530</v>
      </c>
      <c r="H139" s="19" t="s">
        <v>580</v>
      </c>
      <c r="I139" s="18" t="s">
        <v>532</v>
      </c>
    </row>
    <row r="140" spans="1:9" customFormat="1" ht="18" customHeight="1" x14ac:dyDescent="0.15">
      <c r="A140" s="14" t="s">
        <v>528</v>
      </c>
      <c r="B140" s="15" t="s">
        <v>190</v>
      </c>
      <c r="C140" s="16" t="s">
        <v>0</v>
      </c>
      <c r="D140" s="16"/>
      <c r="E140" s="17"/>
      <c r="F140" s="18" t="s">
        <v>472</v>
      </c>
      <c r="G140" s="19" t="s">
        <v>473</v>
      </c>
      <c r="H140" s="19" t="s">
        <v>580</v>
      </c>
      <c r="I140" s="18" t="s">
        <v>532</v>
      </c>
    </row>
    <row r="141" spans="1:9" customFormat="1" ht="18" customHeight="1" x14ac:dyDescent="0.15">
      <c r="A141" s="14" t="s">
        <v>528</v>
      </c>
      <c r="B141" s="15" t="s">
        <v>190</v>
      </c>
      <c r="C141" s="16" t="s">
        <v>0</v>
      </c>
      <c r="D141" s="16"/>
      <c r="E141" s="17"/>
      <c r="F141" s="18"/>
      <c r="G141" s="19" t="s">
        <v>480</v>
      </c>
      <c r="H141" s="19" t="s">
        <v>580</v>
      </c>
      <c r="I141" s="18" t="s">
        <v>532</v>
      </c>
    </row>
    <row r="142" spans="1:9" customFormat="1" ht="18" customHeight="1" x14ac:dyDescent="0.15">
      <c r="A142" s="14" t="s">
        <v>528</v>
      </c>
      <c r="B142" s="15" t="s">
        <v>190</v>
      </c>
      <c r="C142" s="16" t="s">
        <v>0</v>
      </c>
      <c r="D142" s="16"/>
      <c r="E142" s="17"/>
      <c r="F142" s="18"/>
      <c r="G142" s="19" t="s">
        <v>487</v>
      </c>
      <c r="H142" s="19" t="s">
        <v>580</v>
      </c>
      <c r="I142" s="18" t="s">
        <v>532</v>
      </c>
    </row>
    <row r="143" spans="1:9" customFormat="1" ht="18" customHeight="1" x14ac:dyDescent="0.15">
      <c r="A143" s="14" t="s">
        <v>528</v>
      </c>
      <c r="B143" s="15" t="s">
        <v>190</v>
      </c>
      <c r="C143" s="16" t="s">
        <v>0</v>
      </c>
      <c r="D143" s="16"/>
      <c r="E143" s="17"/>
      <c r="F143" s="18" t="s">
        <v>516</v>
      </c>
      <c r="G143" s="19" t="s">
        <v>516</v>
      </c>
      <c r="H143" s="19" t="s">
        <v>580</v>
      </c>
      <c r="I143" s="18" t="s">
        <v>532</v>
      </c>
    </row>
    <row r="144" spans="1:9" customFormat="1" ht="18" customHeight="1" x14ac:dyDescent="0.15">
      <c r="A144" s="14" t="s">
        <v>528</v>
      </c>
      <c r="B144" s="15" t="s">
        <v>190</v>
      </c>
      <c r="C144" s="16" t="s">
        <v>0</v>
      </c>
      <c r="D144" s="16"/>
      <c r="E144" s="17" t="s">
        <v>581</v>
      </c>
      <c r="F144" s="18" t="s">
        <v>530</v>
      </c>
      <c r="G144" s="19" t="s">
        <v>530</v>
      </c>
      <c r="H144" s="19" t="s">
        <v>582</v>
      </c>
      <c r="I144" s="18" t="s">
        <v>532</v>
      </c>
    </row>
    <row r="145" spans="1:9" customFormat="1" ht="18" customHeight="1" x14ac:dyDescent="0.15">
      <c r="A145" s="14" t="s">
        <v>528</v>
      </c>
      <c r="B145" s="15" t="s">
        <v>190</v>
      </c>
      <c r="C145" s="16" t="s">
        <v>0</v>
      </c>
      <c r="D145" s="16"/>
      <c r="E145" s="17"/>
      <c r="F145" s="18" t="s">
        <v>472</v>
      </c>
      <c r="G145" s="19" t="s">
        <v>473</v>
      </c>
      <c r="H145" s="19" t="s">
        <v>582</v>
      </c>
      <c r="I145" s="18" t="s">
        <v>532</v>
      </c>
    </row>
    <row r="146" spans="1:9" customFormat="1" ht="18" customHeight="1" x14ac:dyDescent="0.15">
      <c r="A146" s="14" t="s">
        <v>528</v>
      </c>
      <c r="B146" s="15" t="s">
        <v>190</v>
      </c>
      <c r="C146" s="16" t="s">
        <v>0</v>
      </c>
      <c r="D146" s="16"/>
      <c r="E146" s="17"/>
      <c r="F146" s="18"/>
      <c r="G146" s="19" t="s">
        <v>480</v>
      </c>
      <c r="H146" s="19" t="s">
        <v>582</v>
      </c>
      <c r="I146" s="18" t="s">
        <v>532</v>
      </c>
    </row>
    <row r="147" spans="1:9" customFormat="1" ht="18" customHeight="1" x14ac:dyDescent="0.15">
      <c r="A147" s="14" t="s">
        <v>528</v>
      </c>
      <c r="B147" s="15" t="s">
        <v>190</v>
      </c>
      <c r="C147" s="16" t="s">
        <v>0</v>
      </c>
      <c r="D147" s="16"/>
      <c r="E147" s="17"/>
      <c r="F147" s="18"/>
      <c r="G147" s="19" t="s">
        <v>487</v>
      </c>
      <c r="H147" s="19" t="s">
        <v>582</v>
      </c>
      <c r="I147" s="18" t="s">
        <v>532</v>
      </c>
    </row>
    <row r="148" spans="1:9" customFormat="1" ht="18" customHeight="1" x14ac:dyDescent="0.15">
      <c r="A148" s="14" t="s">
        <v>528</v>
      </c>
      <c r="B148" s="15" t="s">
        <v>190</v>
      </c>
      <c r="C148" s="16" t="s">
        <v>0</v>
      </c>
      <c r="D148" s="16"/>
      <c r="E148" s="17"/>
      <c r="F148" s="18" t="s">
        <v>500</v>
      </c>
      <c r="G148" s="19" t="s">
        <v>534</v>
      </c>
      <c r="H148" s="19" t="s">
        <v>582</v>
      </c>
      <c r="I148" s="18" t="s">
        <v>532</v>
      </c>
    </row>
    <row r="149" spans="1:9" customFormat="1" ht="18" customHeight="1" x14ac:dyDescent="0.15">
      <c r="A149" s="14" t="s">
        <v>528</v>
      </c>
      <c r="B149" s="15" t="s">
        <v>190</v>
      </c>
      <c r="C149" s="16" t="s">
        <v>0</v>
      </c>
      <c r="D149" s="16"/>
      <c r="E149" s="17"/>
      <c r="F149" s="18"/>
      <c r="G149" s="19" t="s">
        <v>535</v>
      </c>
      <c r="H149" s="19" t="s">
        <v>582</v>
      </c>
      <c r="I149" s="18" t="s">
        <v>532</v>
      </c>
    </row>
    <row r="150" spans="1:9" customFormat="1" ht="18" customHeight="1" x14ac:dyDescent="0.15">
      <c r="A150" s="14" t="s">
        <v>528</v>
      </c>
      <c r="B150" s="15" t="s">
        <v>190</v>
      </c>
      <c r="C150" s="16" t="s">
        <v>0</v>
      </c>
      <c r="D150" s="16"/>
      <c r="E150" s="17"/>
      <c r="F150" s="18" t="s">
        <v>516</v>
      </c>
      <c r="G150" s="19" t="s">
        <v>516</v>
      </c>
      <c r="H150" s="19" t="s">
        <v>582</v>
      </c>
      <c r="I150" s="18" t="s">
        <v>532</v>
      </c>
    </row>
    <row r="151" spans="1:9" customFormat="1" ht="18" customHeight="1" x14ac:dyDescent="0.15">
      <c r="A151" s="14" t="s">
        <v>528</v>
      </c>
      <c r="B151" s="15" t="s">
        <v>190</v>
      </c>
      <c r="C151" s="16" t="s">
        <v>0</v>
      </c>
      <c r="D151" s="16"/>
      <c r="E151" s="17" t="s">
        <v>583</v>
      </c>
      <c r="F151" s="18" t="s">
        <v>530</v>
      </c>
      <c r="G151" s="19" t="s">
        <v>530</v>
      </c>
      <c r="H151" s="19" t="s">
        <v>584</v>
      </c>
      <c r="I151" s="18" t="s">
        <v>532</v>
      </c>
    </row>
    <row r="152" spans="1:9" customFormat="1" ht="18" customHeight="1" x14ac:dyDescent="0.15">
      <c r="A152" s="14" t="s">
        <v>528</v>
      </c>
      <c r="B152" s="15" t="s">
        <v>190</v>
      </c>
      <c r="C152" s="16" t="s">
        <v>0</v>
      </c>
      <c r="D152" s="16"/>
      <c r="E152" s="17"/>
      <c r="F152" s="18" t="s">
        <v>472</v>
      </c>
      <c r="G152" s="19" t="s">
        <v>473</v>
      </c>
      <c r="H152" s="19" t="s">
        <v>584</v>
      </c>
      <c r="I152" s="18" t="s">
        <v>532</v>
      </c>
    </row>
    <row r="153" spans="1:9" customFormat="1" ht="18" customHeight="1" x14ac:dyDescent="0.15">
      <c r="A153" s="14" t="s">
        <v>528</v>
      </c>
      <c r="B153" s="15" t="s">
        <v>190</v>
      </c>
      <c r="C153" s="16" t="s">
        <v>0</v>
      </c>
      <c r="D153" s="16"/>
      <c r="E153" s="17"/>
      <c r="F153" s="18"/>
      <c r="G153" s="19" t="s">
        <v>480</v>
      </c>
      <c r="H153" s="19" t="s">
        <v>584</v>
      </c>
      <c r="I153" s="18" t="s">
        <v>532</v>
      </c>
    </row>
    <row r="154" spans="1:9" customFormat="1" ht="18" customHeight="1" x14ac:dyDescent="0.15">
      <c r="A154" s="14" t="s">
        <v>528</v>
      </c>
      <c r="B154" s="15" t="s">
        <v>190</v>
      </c>
      <c r="C154" s="16" t="s">
        <v>0</v>
      </c>
      <c r="D154" s="16"/>
      <c r="E154" s="17"/>
      <c r="F154" s="18"/>
      <c r="G154" s="19" t="s">
        <v>487</v>
      </c>
      <c r="H154" s="19" t="s">
        <v>584</v>
      </c>
      <c r="I154" s="18" t="s">
        <v>532</v>
      </c>
    </row>
    <row r="155" spans="1:9" customFormat="1" ht="18" customHeight="1" x14ac:dyDescent="0.15">
      <c r="A155" s="14" t="s">
        <v>528</v>
      </c>
      <c r="B155" s="15" t="s">
        <v>190</v>
      </c>
      <c r="C155" s="16" t="s">
        <v>0</v>
      </c>
      <c r="D155" s="16"/>
      <c r="E155" s="17"/>
      <c r="F155" s="18" t="s">
        <v>500</v>
      </c>
      <c r="G155" s="19" t="s">
        <v>534</v>
      </c>
      <c r="H155" s="19" t="s">
        <v>584</v>
      </c>
      <c r="I155" s="18" t="s">
        <v>532</v>
      </c>
    </row>
    <row r="156" spans="1:9" customFormat="1" ht="18" customHeight="1" x14ac:dyDescent="0.15">
      <c r="A156" s="14" t="s">
        <v>528</v>
      </c>
      <c r="B156" s="15" t="s">
        <v>190</v>
      </c>
      <c r="C156" s="16" t="s">
        <v>0</v>
      </c>
      <c r="D156" s="16"/>
      <c r="E156" s="17"/>
      <c r="F156" s="18"/>
      <c r="G156" s="19" t="s">
        <v>535</v>
      </c>
      <c r="H156" s="19" t="s">
        <v>584</v>
      </c>
      <c r="I156" s="18" t="s">
        <v>532</v>
      </c>
    </row>
    <row r="157" spans="1:9" customFormat="1" ht="18" customHeight="1" x14ac:dyDescent="0.15">
      <c r="A157" s="14" t="s">
        <v>528</v>
      </c>
      <c r="B157" s="15" t="s">
        <v>190</v>
      </c>
      <c r="C157" s="16" t="s">
        <v>0</v>
      </c>
      <c r="D157" s="16"/>
      <c r="E157" s="17"/>
      <c r="F157" s="18" t="s">
        <v>516</v>
      </c>
      <c r="G157" s="19" t="s">
        <v>516</v>
      </c>
      <c r="H157" s="19" t="s">
        <v>584</v>
      </c>
      <c r="I157" s="18" t="s">
        <v>532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8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showGridLines="0" showZeros="0" tabSelected="1" workbookViewId="0">
      <selection activeCell="K33" sqref="K33"/>
    </sheetView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5.33203125" style="66" customWidth="1"/>
    <col min="8" max="8" width="18.5" style="66" customWidth="1"/>
    <col min="9" max="21" width="15.33203125" style="66" customWidth="1"/>
    <col min="22" max="255" width="9.1640625" style="66" customWidth="1"/>
  </cols>
  <sheetData>
    <row r="1" spans="1:255" ht="14.25" customHeight="1" x14ac:dyDescent="0.2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54</v>
      </c>
    </row>
    <row r="2" spans="1:255" ht="20.100000000000001" customHeight="1" x14ac:dyDescent="0.15">
      <c r="A2" s="182" t="s">
        <v>55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 x14ac:dyDescent="0.2">
      <c r="A3" s="71" t="s">
        <v>4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5</v>
      </c>
    </row>
    <row r="4" spans="1:255" ht="14.25" customHeight="1" x14ac:dyDescent="0.15">
      <c r="A4" s="226" t="s">
        <v>56</v>
      </c>
      <c r="B4" s="226"/>
      <c r="C4" s="226"/>
      <c r="D4" s="227"/>
      <c r="E4" s="228"/>
      <c r="F4" s="230" t="s">
        <v>57</v>
      </c>
      <c r="G4" s="184" t="s">
        <v>58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38" t="s">
        <v>59</v>
      </c>
    </row>
    <row r="5" spans="1:255" ht="14.25" customHeight="1" x14ac:dyDescent="0.15">
      <c r="A5" s="226" t="s">
        <v>60</v>
      </c>
      <c r="B5" s="226"/>
      <c r="C5" s="229"/>
      <c r="D5" s="229" t="s">
        <v>61</v>
      </c>
      <c r="E5" s="229" t="s">
        <v>62</v>
      </c>
      <c r="F5" s="230"/>
      <c r="G5" s="232" t="s">
        <v>63</v>
      </c>
      <c r="H5" s="186" t="s">
        <v>64</v>
      </c>
      <c r="I5" s="186"/>
      <c r="J5" s="186"/>
      <c r="K5" s="186"/>
      <c r="L5" s="186"/>
      <c r="M5" s="186"/>
      <c r="N5" s="234" t="s">
        <v>65</v>
      </c>
      <c r="O5" s="234" t="s">
        <v>66</v>
      </c>
      <c r="P5" s="234" t="s">
        <v>67</v>
      </c>
      <c r="Q5" s="235" t="s">
        <v>68</v>
      </c>
      <c r="R5" s="237" t="s">
        <v>69</v>
      </c>
      <c r="S5" s="237" t="s">
        <v>70</v>
      </c>
      <c r="T5" s="237" t="s">
        <v>71</v>
      </c>
      <c r="U5" s="239"/>
    </row>
    <row r="6" spans="1:255" ht="14.25" customHeight="1" x14ac:dyDescent="0.15">
      <c r="A6" s="187" t="s">
        <v>72</v>
      </c>
      <c r="B6" s="187" t="s">
        <v>73</v>
      </c>
      <c r="C6" s="188" t="s">
        <v>74</v>
      </c>
      <c r="D6" s="228"/>
      <c r="E6" s="228"/>
      <c r="F6" s="231"/>
      <c r="G6" s="233"/>
      <c r="H6" s="189" t="s">
        <v>75</v>
      </c>
      <c r="I6" s="193" t="s">
        <v>76</v>
      </c>
      <c r="J6" s="193" t="s">
        <v>77</v>
      </c>
      <c r="K6" s="194" t="s">
        <v>78</v>
      </c>
      <c r="L6" s="194" t="s">
        <v>79</v>
      </c>
      <c r="M6" s="189" t="s">
        <v>80</v>
      </c>
      <c r="N6" s="234"/>
      <c r="O6" s="234"/>
      <c r="P6" s="234"/>
      <c r="Q6" s="236"/>
      <c r="R6" s="237"/>
      <c r="S6" s="237"/>
      <c r="T6" s="237"/>
      <c r="U6" s="240"/>
    </row>
    <row r="7" spans="1:255" s="1" customFormat="1" ht="14.25" customHeight="1" x14ac:dyDescent="0.15">
      <c r="A7" s="75" t="s">
        <v>72</v>
      </c>
      <c r="B7" s="75" t="s">
        <v>81</v>
      </c>
      <c r="C7" s="75" t="s">
        <v>74</v>
      </c>
      <c r="D7" s="75" t="s">
        <v>82</v>
      </c>
      <c r="E7" s="75" t="s">
        <v>83</v>
      </c>
      <c r="F7" s="190">
        <v>16938461.649999999</v>
      </c>
      <c r="G7" s="191">
        <v>16938461.649999999</v>
      </c>
      <c r="H7" s="191">
        <v>12672409.65</v>
      </c>
      <c r="I7" s="195">
        <f t="shared" ref="F7:N7" si="0">I8</f>
        <v>0</v>
      </c>
      <c r="J7" s="195">
        <f t="shared" si="0"/>
        <v>0</v>
      </c>
      <c r="K7" s="191">
        <f t="shared" si="0"/>
        <v>0</v>
      </c>
      <c r="L7" s="191">
        <f t="shared" si="0"/>
        <v>0</v>
      </c>
      <c r="M7" s="196">
        <f t="shared" si="0"/>
        <v>0</v>
      </c>
      <c r="N7" s="191">
        <v>3336052</v>
      </c>
      <c r="O7" s="191">
        <f t="shared" ref="O7:O27" si="1">SUM(0)</f>
        <v>0</v>
      </c>
      <c r="P7" s="191">
        <f t="shared" ref="P7:P27" si="2">SUM(0)</f>
        <v>0</v>
      </c>
      <c r="Q7" s="191">
        <f t="shared" ref="Q7:U8" si="3">Q8</f>
        <v>930000</v>
      </c>
      <c r="R7" s="200">
        <f t="shared" si="3"/>
        <v>0</v>
      </c>
      <c r="S7" s="200">
        <f t="shared" si="3"/>
        <v>0</v>
      </c>
      <c r="T7" s="200">
        <f t="shared" si="3"/>
        <v>0</v>
      </c>
      <c r="U7" s="79">
        <f t="shared" si="3"/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 x14ac:dyDescent="0.15">
      <c r="A8" s="75"/>
      <c r="B8" s="75"/>
      <c r="C8" s="75"/>
      <c r="D8" s="75"/>
      <c r="E8" s="75"/>
      <c r="F8" s="190">
        <f t="shared" ref="F8:N8" si="4">F9</f>
        <v>0</v>
      </c>
      <c r="G8" s="191">
        <f t="shared" si="4"/>
        <v>0</v>
      </c>
      <c r="H8" s="191">
        <f t="shared" si="4"/>
        <v>0</v>
      </c>
      <c r="I8" s="195">
        <f t="shared" si="4"/>
        <v>0</v>
      </c>
      <c r="J8" s="195">
        <f t="shared" si="4"/>
        <v>0</v>
      </c>
      <c r="K8" s="191">
        <f t="shared" si="4"/>
        <v>0</v>
      </c>
      <c r="L8" s="191">
        <f t="shared" si="4"/>
        <v>0</v>
      </c>
      <c r="M8" s="196">
        <f t="shared" si="4"/>
        <v>0</v>
      </c>
      <c r="N8" s="191">
        <f t="shared" si="4"/>
        <v>0</v>
      </c>
      <c r="O8" s="191">
        <f t="shared" si="1"/>
        <v>0</v>
      </c>
      <c r="P8" s="191">
        <f t="shared" si="2"/>
        <v>0</v>
      </c>
      <c r="Q8" s="191">
        <f t="shared" si="3"/>
        <v>930000</v>
      </c>
      <c r="R8" s="200">
        <f t="shared" si="3"/>
        <v>0</v>
      </c>
      <c r="S8" s="200">
        <f t="shared" si="3"/>
        <v>0</v>
      </c>
      <c r="T8" s="200">
        <f t="shared" si="3"/>
        <v>0</v>
      </c>
      <c r="U8" s="79">
        <f t="shared" si="3"/>
        <v>0</v>
      </c>
    </row>
    <row r="9" spans="1:255" ht="14.25" customHeight="1" x14ac:dyDescent="0.15">
      <c r="A9" s="75"/>
      <c r="B9" s="75"/>
      <c r="C9" s="75"/>
      <c r="D9" s="75"/>
      <c r="E9" s="75"/>
      <c r="F9" s="190">
        <f t="shared" ref="F9:N9" si="5">SUM(F10:F27)</f>
        <v>0</v>
      </c>
      <c r="G9" s="191">
        <f t="shared" si="5"/>
        <v>0</v>
      </c>
      <c r="H9" s="191">
        <f t="shared" si="5"/>
        <v>0</v>
      </c>
      <c r="I9" s="195">
        <f t="shared" si="5"/>
        <v>0</v>
      </c>
      <c r="J9" s="195">
        <f t="shared" si="5"/>
        <v>0</v>
      </c>
      <c r="K9" s="191">
        <f t="shared" si="5"/>
        <v>0</v>
      </c>
      <c r="L9" s="191">
        <f t="shared" si="5"/>
        <v>0</v>
      </c>
      <c r="M9" s="196">
        <f t="shared" si="5"/>
        <v>0</v>
      </c>
      <c r="N9" s="191">
        <f t="shared" si="5"/>
        <v>0</v>
      </c>
      <c r="O9" s="191">
        <f t="shared" si="1"/>
        <v>0</v>
      </c>
      <c r="P9" s="191">
        <f t="shared" si="2"/>
        <v>0</v>
      </c>
      <c r="Q9" s="191">
        <f>SUM(Q10:Q27)</f>
        <v>930000</v>
      </c>
      <c r="R9" s="200">
        <f>SUM(R10:R27)</f>
        <v>0</v>
      </c>
      <c r="S9" s="200">
        <f>SUM(S10:S27)</f>
        <v>0</v>
      </c>
      <c r="T9" s="200">
        <f>SUM(T10:T27)</f>
        <v>0</v>
      </c>
      <c r="U9" s="79">
        <f>SUM(U10:U27)</f>
        <v>0</v>
      </c>
    </row>
    <row r="10" spans="1:255" ht="14.25" customHeight="1" x14ac:dyDescent="0.15">
      <c r="A10" s="75"/>
      <c r="B10" s="75"/>
      <c r="C10" s="75"/>
      <c r="D10" s="75"/>
      <c r="E10" s="75"/>
      <c r="F10" s="190"/>
      <c r="G10" s="191"/>
      <c r="H10" s="191"/>
      <c r="I10" s="195"/>
      <c r="J10" s="195"/>
      <c r="K10" s="191"/>
      <c r="L10" s="191"/>
      <c r="M10" s="196"/>
      <c r="N10" s="191"/>
      <c r="O10" s="191">
        <f t="shared" si="1"/>
        <v>0</v>
      </c>
      <c r="P10" s="191">
        <f t="shared" si="2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 x14ac:dyDescent="0.15">
      <c r="A11" s="75"/>
      <c r="B11" s="75"/>
      <c r="C11" s="75"/>
      <c r="D11" s="75"/>
      <c r="E11" s="75"/>
      <c r="F11" s="190"/>
      <c r="G11" s="191"/>
      <c r="H11" s="191"/>
      <c r="I11" s="195"/>
      <c r="J11" s="195"/>
      <c r="K11" s="191"/>
      <c r="L11" s="191"/>
      <c r="M11" s="196"/>
      <c r="N11" s="191"/>
      <c r="O11" s="191">
        <f t="shared" si="1"/>
        <v>0</v>
      </c>
      <c r="P11" s="191">
        <f t="shared" si="2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 x14ac:dyDescent="0.15">
      <c r="A12" s="75"/>
      <c r="B12" s="75"/>
      <c r="C12" s="75"/>
      <c r="D12" s="75"/>
      <c r="E12" s="75"/>
      <c r="F12" s="190"/>
      <c r="G12" s="191"/>
      <c r="H12" s="191"/>
      <c r="I12" s="195"/>
      <c r="J12" s="195"/>
      <c r="K12" s="191"/>
      <c r="L12" s="191"/>
      <c r="M12" s="196"/>
      <c r="N12" s="191"/>
      <c r="O12" s="191">
        <f t="shared" si="1"/>
        <v>0</v>
      </c>
      <c r="P12" s="191">
        <f t="shared" si="2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 x14ac:dyDescent="0.15">
      <c r="A13" s="75"/>
      <c r="B13" s="75"/>
      <c r="C13" s="75"/>
      <c r="D13" s="75"/>
      <c r="E13" s="75"/>
      <c r="F13" s="190"/>
      <c r="G13" s="191"/>
      <c r="H13" s="191"/>
      <c r="I13" s="195"/>
      <c r="J13" s="195"/>
      <c r="K13" s="191"/>
      <c r="L13" s="191"/>
      <c r="M13" s="196"/>
      <c r="N13" s="191"/>
      <c r="O13" s="191">
        <f t="shared" si="1"/>
        <v>0</v>
      </c>
      <c r="P13" s="191">
        <f t="shared" si="2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 x14ac:dyDescent="0.15">
      <c r="A14" s="75"/>
      <c r="B14" s="75"/>
      <c r="C14" s="75"/>
      <c r="D14" s="75"/>
      <c r="E14" s="75"/>
      <c r="F14" s="190"/>
      <c r="G14" s="191"/>
      <c r="H14" s="191"/>
      <c r="I14" s="195"/>
      <c r="J14" s="195"/>
      <c r="K14" s="191"/>
      <c r="L14" s="191"/>
      <c r="M14" s="196"/>
      <c r="N14" s="191"/>
      <c r="O14" s="191">
        <f t="shared" si="1"/>
        <v>0</v>
      </c>
      <c r="P14" s="191">
        <f t="shared" si="2"/>
        <v>0</v>
      </c>
      <c r="Q14" s="191">
        <v>10000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 x14ac:dyDescent="0.15">
      <c r="A15" s="75"/>
      <c r="B15" s="75"/>
      <c r="C15" s="75"/>
      <c r="D15" s="75"/>
      <c r="E15" s="75"/>
      <c r="F15" s="190"/>
      <c r="G15" s="191"/>
      <c r="H15" s="191"/>
      <c r="I15" s="195"/>
      <c r="J15" s="195"/>
      <c r="K15" s="191"/>
      <c r="L15" s="191"/>
      <c r="M15" s="196"/>
      <c r="N15" s="191"/>
      <c r="O15" s="191">
        <f t="shared" si="1"/>
        <v>0</v>
      </c>
      <c r="P15" s="191">
        <f t="shared" si="2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 x14ac:dyDescent="0.15">
      <c r="A16" s="75"/>
      <c r="B16" s="75"/>
      <c r="C16" s="75"/>
      <c r="D16" s="75"/>
      <c r="E16" s="75"/>
      <c r="F16" s="190"/>
      <c r="G16" s="191"/>
      <c r="H16" s="191"/>
      <c r="I16" s="195"/>
      <c r="J16" s="195"/>
      <c r="K16" s="191"/>
      <c r="L16" s="191"/>
      <c r="M16" s="196"/>
      <c r="N16" s="191"/>
      <c r="O16" s="191">
        <f t="shared" si="1"/>
        <v>0</v>
      </c>
      <c r="P16" s="191">
        <f t="shared" si="2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 x14ac:dyDescent="0.15">
      <c r="A17" s="75"/>
      <c r="B17" s="75"/>
      <c r="C17" s="75"/>
      <c r="D17" s="75"/>
      <c r="E17" s="75"/>
      <c r="F17" s="190"/>
      <c r="G17" s="191"/>
      <c r="H17" s="191"/>
      <c r="I17" s="195"/>
      <c r="J17" s="195"/>
      <c r="K17" s="191"/>
      <c r="L17" s="191"/>
      <c r="M17" s="196"/>
      <c r="N17" s="191"/>
      <c r="O17" s="191">
        <f t="shared" si="1"/>
        <v>0</v>
      </c>
      <c r="P17" s="191">
        <f t="shared" si="2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customFormat="1" ht="14.25" customHeight="1" x14ac:dyDescent="0.15">
      <c r="A18" s="75"/>
      <c r="B18" s="75"/>
      <c r="C18" s="75"/>
      <c r="D18" s="75"/>
      <c r="E18" s="75"/>
      <c r="F18" s="190"/>
      <c r="G18" s="191"/>
      <c r="H18" s="191"/>
      <c r="I18" s="195"/>
      <c r="J18" s="195"/>
      <c r="K18" s="191"/>
      <c r="L18" s="191"/>
      <c r="M18" s="196"/>
      <c r="N18" s="191"/>
      <c r="O18" s="191">
        <f t="shared" si="1"/>
        <v>0</v>
      </c>
      <c r="P18" s="191">
        <f t="shared" si="2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  <row r="19" spans="1:21" customFormat="1" ht="14.25" customHeight="1" x14ac:dyDescent="0.15">
      <c r="A19" s="75"/>
      <c r="B19" s="75"/>
      <c r="C19" s="75"/>
      <c r="D19" s="75"/>
      <c r="E19" s="75"/>
      <c r="F19" s="190"/>
      <c r="G19" s="191"/>
      <c r="H19" s="191"/>
      <c r="I19" s="195"/>
      <c r="J19" s="195"/>
      <c r="K19" s="191"/>
      <c r="L19" s="191"/>
      <c r="M19" s="196"/>
      <c r="N19" s="191"/>
      <c r="O19" s="191">
        <f t="shared" si="1"/>
        <v>0</v>
      </c>
      <c r="P19" s="191">
        <f t="shared" si="2"/>
        <v>0</v>
      </c>
      <c r="Q19" s="191">
        <v>0</v>
      </c>
      <c r="R19" s="200">
        <v>0</v>
      </c>
      <c r="S19" s="200">
        <v>0</v>
      </c>
      <c r="T19" s="200">
        <v>0</v>
      </c>
      <c r="U19" s="79">
        <v>0</v>
      </c>
    </row>
    <row r="20" spans="1:21" customFormat="1" ht="14.25" customHeight="1" x14ac:dyDescent="0.15">
      <c r="A20" s="75"/>
      <c r="B20" s="75"/>
      <c r="C20" s="75"/>
      <c r="D20" s="75"/>
      <c r="E20" s="75"/>
      <c r="F20" s="190"/>
      <c r="G20" s="191"/>
      <c r="H20" s="191"/>
      <c r="I20" s="195"/>
      <c r="J20" s="195"/>
      <c r="K20" s="191"/>
      <c r="L20" s="191"/>
      <c r="M20" s="196"/>
      <c r="N20" s="191"/>
      <c r="O20" s="191">
        <f t="shared" si="1"/>
        <v>0</v>
      </c>
      <c r="P20" s="191">
        <f t="shared" si="2"/>
        <v>0</v>
      </c>
      <c r="Q20" s="191">
        <v>0</v>
      </c>
      <c r="R20" s="200">
        <v>0</v>
      </c>
      <c r="S20" s="200">
        <v>0</v>
      </c>
      <c r="T20" s="200">
        <v>0</v>
      </c>
      <c r="U20" s="79">
        <v>0</v>
      </c>
    </row>
    <row r="21" spans="1:21" customFormat="1" ht="14.25" customHeight="1" x14ac:dyDescent="0.15">
      <c r="A21" s="75"/>
      <c r="B21" s="75"/>
      <c r="C21" s="75"/>
      <c r="D21" s="75"/>
      <c r="E21" s="75"/>
      <c r="F21" s="190"/>
      <c r="G21" s="191"/>
      <c r="H21" s="191"/>
      <c r="I21" s="195"/>
      <c r="J21" s="195"/>
      <c r="K21" s="191"/>
      <c r="L21" s="191"/>
      <c r="M21" s="196"/>
      <c r="N21" s="191"/>
      <c r="O21" s="191">
        <f t="shared" si="1"/>
        <v>0</v>
      </c>
      <c r="P21" s="191">
        <f t="shared" si="2"/>
        <v>0</v>
      </c>
      <c r="Q21" s="191">
        <v>0</v>
      </c>
      <c r="R21" s="200">
        <v>0</v>
      </c>
      <c r="S21" s="200">
        <v>0</v>
      </c>
      <c r="T21" s="200">
        <v>0</v>
      </c>
      <c r="U21" s="79">
        <v>0</v>
      </c>
    </row>
    <row r="22" spans="1:21" customFormat="1" ht="14.25" customHeight="1" x14ac:dyDescent="0.15">
      <c r="A22" s="75"/>
      <c r="B22" s="75"/>
      <c r="C22" s="75"/>
      <c r="D22" s="75"/>
      <c r="E22" s="75"/>
      <c r="F22" s="190"/>
      <c r="G22" s="191"/>
      <c r="H22" s="191"/>
      <c r="I22" s="195"/>
      <c r="J22" s="195"/>
      <c r="K22" s="191"/>
      <c r="L22" s="191"/>
      <c r="M22" s="196"/>
      <c r="N22" s="191"/>
      <c r="O22" s="191">
        <f t="shared" si="1"/>
        <v>0</v>
      </c>
      <c r="P22" s="191">
        <f t="shared" si="2"/>
        <v>0</v>
      </c>
      <c r="Q22" s="191">
        <v>0</v>
      </c>
      <c r="R22" s="200">
        <v>0</v>
      </c>
      <c r="S22" s="200">
        <v>0</v>
      </c>
      <c r="T22" s="200">
        <v>0</v>
      </c>
      <c r="U22" s="79">
        <v>0</v>
      </c>
    </row>
    <row r="23" spans="1:21" customFormat="1" ht="14.25" customHeight="1" x14ac:dyDescent="0.15">
      <c r="A23" s="75"/>
      <c r="B23" s="75"/>
      <c r="C23" s="75"/>
      <c r="D23" s="75"/>
      <c r="E23" s="75"/>
      <c r="F23" s="190"/>
      <c r="G23" s="191"/>
      <c r="H23" s="191"/>
      <c r="I23" s="195"/>
      <c r="J23" s="195"/>
      <c r="K23" s="191"/>
      <c r="L23" s="191"/>
      <c r="M23" s="196"/>
      <c r="N23" s="191"/>
      <c r="O23" s="191">
        <f t="shared" si="1"/>
        <v>0</v>
      </c>
      <c r="P23" s="191">
        <f t="shared" si="2"/>
        <v>0</v>
      </c>
      <c r="Q23" s="191">
        <v>0</v>
      </c>
      <c r="R23" s="200">
        <v>0</v>
      </c>
      <c r="S23" s="200">
        <v>0</v>
      </c>
      <c r="T23" s="200">
        <v>0</v>
      </c>
      <c r="U23" s="79">
        <v>0</v>
      </c>
    </row>
    <row r="24" spans="1:21" customFormat="1" ht="14.25" customHeight="1" x14ac:dyDescent="0.15">
      <c r="A24" s="75"/>
      <c r="B24" s="75"/>
      <c r="C24" s="75"/>
      <c r="D24" s="75"/>
      <c r="E24" s="75"/>
      <c r="F24" s="190"/>
      <c r="G24" s="191"/>
      <c r="H24" s="191"/>
      <c r="I24" s="195"/>
      <c r="J24" s="195"/>
      <c r="K24" s="191"/>
      <c r="L24" s="191"/>
      <c r="M24" s="196"/>
      <c r="N24" s="191"/>
      <c r="O24" s="191">
        <f t="shared" si="1"/>
        <v>0</v>
      </c>
      <c r="P24" s="191">
        <f t="shared" si="2"/>
        <v>0</v>
      </c>
      <c r="Q24" s="191">
        <v>0</v>
      </c>
      <c r="R24" s="200">
        <v>0</v>
      </c>
      <c r="S24" s="200">
        <v>0</v>
      </c>
      <c r="T24" s="200">
        <v>0</v>
      </c>
      <c r="U24" s="79">
        <v>0</v>
      </c>
    </row>
    <row r="25" spans="1:21" customFormat="1" ht="14.25" customHeight="1" x14ac:dyDescent="0.15">
      <c r="A25" s="75"/>
      <c r="B25" s="75"/>
      <c r="C25" s="75"/>
      <c r="D25" s="75"/>
      <c r="E25" s="75"/>
      <c r="F25" s="190"/>
      <c r="G25" s="191"/>
      <c r="H25" s="191"/>
      <c r="I25" s="195"/>
      <c r="J25" s="195"/>
      <c r="K25" s="191"/>
      <c r="L25" s="191"/>
      <c r="M25" s="196"/>
      <c r="N25" s="191"/>
      <c r="O25" s="191">
        <f t="shared" si="1"/>
        <v>0</v>
      </c>
      <c r="P25" s="191">
        <f t="shared" si="2"/>
        <v>0</v>
      </c>
      <c r="Q25" s="191">
        <v>0</v>
      </c>
      <c r="R25" s="200">
        <v>0</v>
      </c>
      <c r="S25" s="200">
        <v>0</v>
      </c>
      <c r="T25" s="200">
        <v>0</v>
      </c>
      <c r="U25" s="79">
        <v>0</v>
      </c>
    </row>
    <row r="26" spans="1:21" customFormat="1" ht="14.25" customHeight="1" x14ac:dyDescent="0.15">
      <c r="A26" s="75"/>
      <c r="B26" s="75"/>
      <c r="C26" s="75"/>
      <c r="D26" s="75"/>
      <c r="E26" s="75"/>
      <c r="F26" s="190"/>
      <c r="G26" s="191"/>
      <c r="H26" s="191"/>
      <c r="I26" s="195"/>
      <c r="J26" s="195"/>
      <c r="K26" s="191"/>
      <c r="L26" s="191"/>
      <c r="M26" s="196"/>
      <c r="N26" s="191"/>
      <c r="O26" s="191">
        <f t="shared" si="1"/>
        <v>0</v>
      </c>
      <c r="P26" s="191">
        <f t="shared" si="2"/>
        <v>0</v>
      </c>
      <c r="Q26" s="191">
        <v>920000</v>
      </c>
      <c r="R26" s="200">
        <v>0</v>
      </c>
      <c r="S26" s="200">
        <v>0</v>
      </c>
      <c r="T26" s="200">
        <v>0</v>
      </c>
      <c r="U26" s="79">
        <v>0</v>
      </c>
    </row>
    <row r="27" spans="1:21" customFormat="1" ht="14.25" customHeight="1" x14ac:dyDescent="0.15">
      <c r="A27" s="75"/>
      <c r="B27" s="75"/>
      <c r="C27" s="75"/>
      <c r="D27" s="75"/>
      <c r="E27" s="75"/>
      <c r="F27" s="190"/>
      <c r="G27" s="191"/>
      <c r="H27" s="191"/>
      <c r="I27" s="195"/>
      <c r="J27" s="195"/>
      <c r="K27" s="191"/>
      <c r="L27" s="191"/>
      <c r="M27" s="196"/>
      <c r="N27" s="191"/>
      <c r="O27" s="191">
        <f t="shared" si="1"/>
        <v>0</v>
      </c>
      <c r="P27" s="191">
        <f t="shared" si="2"/>
        <v>0</v>
      </c>
      <c r="Q27" s="191">
        <v>0</v>
      </c>
      <c r="R27" s="200">
        <v>0</v>
      </c>
      <c r="S27" s="200">
        <v>0</v>
      </c>
      <c r="T27" s="200">
        <v>0</v>
      </c>
      <c r="U27" s="7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8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7"/>
  <sheetViews>
    <sheetView showGridLines="0" showZeros="0" workbookViewId="0"/>
  </sheetViews>
  <sheetFormatPr defaultColWidth="9.1640625" defaultRowHeight="14.25" customHeight="1" x14ac:dyDescent="0.15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 x14ac:dyDescent="0.15">
      <c r="A1" s="67"/>
      <c r="B1" s="68"/>
      <c r="C1" s="68"/>
      <c r="D1" s="68"/>
      <c r="E1" s="68"/>
      <c r="F1" s="68"/>
      <c r="G1" s="68"/>
      <c r="H1" s="69" t="s">
        <v>84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 x14ac:dyDescent="0.25">
      <c r="A2" s="49" t="s">
        <v>85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 x14ac:dyDescent="0.15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 x14ac:dyDescent="0.15">
      <c r="A4" s="226" t="s">
        <v>86</v>
      </c>
      <c r="B4" s="226"/>
      <c r="C4" s="226"/>
      <c r="D4" s="226"/>
      <c r="E4" s="229"/>
      <c r="F4" s="226" t="s">
        <v>87</v>
      </c>
      <c r="G4" s="226" t="s">
        <v>88</v>
      </c>
      <c r="H4" s="226" t="s">
        <v>89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 x14ac:dyDescent="0.15">
      <c r="A5" s="241" t="s">
        <v>60</v>
      </c>
      <c r="B5" s="241"/>
      <c r="C5" s="241"/>
      <c r="D5" s="241" t="s">
        <v>61</v>
      </c>
      <c r="E5" s="241" t="s">
        <v>90</v>
      </c>
      <c r="F5" s="226"/>
      <c r="G5" s="226"/>
      <c r="H5" s="226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 x14ac:dyDescent="0.15">
      <c r="A6" s="73" t="s">
        <v>72</v>
      </c>
      <c r="B6" s="74" t="s">
        <v>73</v>
      </c>
      <c r="C6" s="74" t="s">
        <v>74</v>
      </c>
      <c r="D6" s="229"/>
      <c r="E6" s="229"/>
      <c r="F6" s="226"/>
      <c r="G6" s="226"/>
      <c r="H6" s="22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 x14ac:dyDescent="0.15">
      <c r="A7" s="75"/>
      <c r="B7" s="75"/>
      <c r="C7" s="75"/>
      <c r="D7" s="179"/>
      <c r="E7" s="179" t="s">
        <v>63</v>
      </c>
      <c r="F7" s="79">
        <f t="shared" ref="F7:H8" si="0">F8</f>
        <v>16938461.649999999</v>
      </c>
      <c r="G7" s="79">
        <f t="shared" si="0"/>
        <v>6212093.25</v>
      </c>
      <c r="H7" s="79">
        <f t="shared" si="0"/>
        <v>10726368.4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 x14ac:dyDescent="0.15">
      <c r="A8" s="75"/>
      <c r="B8" s="75"/>
      <c r="C8" s="75"/>
      <c r="D8" s="179" t="s">
        <v>91</v>
      </c>
      <c r="E8" s="179" t="s">
        <v>92</v>
      </c>
      <c r="F8" s="79">
        <f t="shared" si="0"/>
        <v>16938461.649999999</v>
      </c>
      <c r="G8" s="79">
        <f t="shared" si="0"/>
        <v>6212093.25</v>
      </c>
      <c r="H8" s="79">
        <f t="shared" si="0"/>
        <v>10726368.4</v>
      </c>
    </row>
    <row r="9" spans="1:256" customFormat="1" ht="14.25" customHeight="1" x14ac:dyDescent="0.15">
      <c r="A9" s="75"/>
      <c r="B9" s="75"/>
      <c r="C9" s="75"/>
      <c r="D9" s="179" t="s">
        <v>93</v>
      </c>
      <c r="E9" s="179" t="s">
        <v>94</v>
      </c>
      <c r="F9" s="79">
        <f>SUM(F10:F27)</f>
        <v>16938461.649999999</v>
      </c>
      <c r="G9" s="79">
        <f>SUM(G10:G27)</f>
        <v>6212093.25</v>
      </c>
      <c r="H9" s="79">
        <f>SUM(H10:H27)</f>
        <v>10726368.4</v>
      </c>
    </row>
    <row r="10" spans="1:256" customFormat="1" ht="14.25" customHeight="1" x14ac:dyDescent="0.15">
      <c r="A10" s="75" t="s">
        <v>95</v>
      </c>
      <c r="B10" s="75" t="s">
        <v>96</v>
      </c>
      <c r="C10" s="75" t="s">
        <v>97</v>
      </c>
      <c r="D10" s="179" t="s">
        <v>98</v>
      </c>
      <c r="E10" s="179" t="s">
        <v>99</v>
      </c>
      <c r="F10" s="79">
        <v>2787703.2</v>
      </c>
      <c r="G10" s="79">
        <v>2787703.2</v>
      </c>
      <c r="H10" s="79">
        <v>0</v>
      </c>
    </row>
    <row r="11" spans="1:256" customFormat="1" ht="14.25" customHeight="1" x14ac:dyDescent="0.15">
      <c r="A11" s="75" t="s">
        <v>95</v>
      </c>
      <c r="B11" s="75" t="s">
        <v>96</v>
      </c>
      <c r="C11" s="75" t="s">
        <v>100</v>
      </c>
      <c r="D11" s="179" t="s">
        <v>98</v>
      </c>
      <c r="E11" s="179" t="s">
        <v>101</v>
      </c>
      <c r="F11" s="79">
        <v>1067551</v>
      </c>
      <c r="G11" s="79">
        <v>1067551</v>
      </c>
      <c r="H11" s="79">
        <v>0</v>
      </c>
    </row>
    <row r="12" spans="1:256" customFormat="1" ht="14.25" customHeight="1" x14ac:dyDescent="0.15">
      <c r="A12" s="75" t="s">
        <v>95</v>
      </c>
      <c r="B12" s="75" t="s">
        <v>96</v>
      </c>
      <c r="C12" s="75" t="s">
        <v>102</v>
      </c>
      <c r="D12" s="179" t="s">
        <v>98</v>
      </c>
      <c r="E12" s="179" t="s">
        <v>103</v>
      </c>
      <c r="F12" s="79">
        <v>691400</v>
      </c>
      <c r="G12" s="79">
        <v>0</v>
      </c>
      <c r="H12" s="79">
        <v>691400</v>
      </c>
    </row>
    <row r="13" spans="1:256" customFormat="1" ht="14.25" customHeight="1" x14ac:dyDescent="0.15">
      <c r="A13" s="75" t="s">
        <v>104</v>
      </c>
      <c r="B13" s="75" t="s">
        <v>97</v>
      </c>
      <c r="C13" s="75" t="s">
        <v>105</v>
      </c>
      <c r="D13" s="179" t="s">
        <v>98</v>
      </c>
      <c r="E13" s="179" t="s">
        <v>106</v>
      </c>
      <c r="F13" s="79">
        <v>227451</v>
      </c>
      <c r="G13" s="79">
        <v>227451</v>
      </c>
      <c r="H13" s="79">
        <v>0</v>
      </c>
    </row>
    <row r="14" spans="1:256" customFormat="1" ht="14.25" customHeight="1" x14ac:dyDescent="0.15">
      <c r="A14" s="75" t="s">
        <v>107</v>
      </c>
      <c r="B14" s="75" t="s">
        <v>108</v>
      </c>
      <c r="C14" s="75" t="s">
        <v>109</v>
      </c>
      <c r="D14" s="179" t="s">
        <v>98</v>
      </c>
      <c r="E14" s="179" t="s">
        <v>110</v>
      </c>
      <c r="F14" s="79">
        <v>496404</v>
      </c>
      <c r="G14" s="79">
        <v>0</v>
      </c>
      <c r="H14" s="79">
        <v>496404</v>
      </c>
    </row>
    <row r="15" spans="1:256" customFormat="1" ht="14.25" customHeight="1" x14ac:dyDescent="0.15">
      <c r="A15" s="75" t="s">
        <v>107</v>
      </c>
      <c r="B15" s="75" t="s">
        <v>111</v>
      </c>
      <c r="C15" s="75" t="s">
        <v>111</v>
      </c>
      <c r="D15" s="179" t="s">
        <v>98</v>
      </c>
      <c r="E15" s="179" t="s">
        <v>112</v>
      </c>
      <c r="F15" s="79">
        <v>474982.08</v>
      </c>
      <c r="G15" s="79">
        <v>474982.08</v>
      </c>
      <c r="H15" s="79">
        <v>0</v>
      </c>
    </row>
    <row r="16" spans="1:256" customFormat="1" ht="14.25" customHeight="1" x14ac:dyDescent="0.15">
      <c r="A16" s="75" t="s">
        <v>107</v>
      </c>
      <c r="B16" s="75" t="s">
        <v>111</v>
      </c>
      <c r="C16" s="75" t="s">
        <v>113</v>
      </c>
      <c r="D16" s="179" t="s">
        <v>98</v>
      </c>
      <c r="E16" s="179" t="s">
        <v>114</v>
      </c>
      <c r="F16" s="79">
        <v>237491.04</v>
      </c>
      <c r="G16" s="79">
        <v>237491.04</v>
      </c>
      <c r="H16" s="79">
        <v>0</v>
      </c>
    </row>
    <row r="17" spans="1:8" customFormat="1" ht="14.25" customHeight="1" x14ac:dyDescent="0.15">
      <c r="A17" s="75" t="s">
        <v>107</v>
      </c>
      <c r="B17" s="75" t="s">
        <v>109</v>
      </c>
      <c r="C17" s="75" t="s">
        <v>102</v>
      </c>
      <c r="D17" s="179" t="s">
        <v>98</v>
      </c>
      <c r="E17" s="179" t="s">
        <v>115</v>
      </c>
      <c r="F17" s="79">
        <v>43248</v>
      </c>
      <c r="G17" s="79">
        <v>43248</v>
      </c>
      <c r="H17" s="79">
        <v>0</v>
      </c>
    </row>
    <row r="18" spans="1:8" customFormat="1" ht="14.25" customHeight="1" x14ac:dyDescent="0.15">
      <c r="A18" s="75" t="s">
        <v>107</v>
      </c>
      <c r="B18" s="75" t="s">
        <v>102</v>
      </c>
      <c r="C18" s="75" t="s">
        <v>102</v>
      </c>
      <c r="D18" s="179" t="s">
        <v>98</v>
      </c>
      <c r="E18" s="179" t="s">
        <v>116</v>
      </c>
      <c r="F18" s="79">
        <v>24712.97</v>
      </c>
      <c r="G18" s="79">
        <v>24712.97</v>
      </c>
      <c r="H18" s="79">
        <v>0</v>
      </c>
    </row>
    <row r="19" spans="1:8" customFormat="1" ht="14.25" customHeight="1" x14ac:dyDescent="0.15">
      <c r="A19" s="75" t="s">
        <v>117</v>
      </c>
      <c r="B19" s="75" t="s">
        <v>118</v>
      </c>
      <c r="C19" s="75" t="s">
        <v>97</v>
      </c>
      <c r="D19" s="179" t="s">
        <v>98</v>
      </c>
      <c r="E19" s="179" t="s">
        <v>119</v>
      </c>
      <c r="F19" s="79">
        <v>189964.79999999999</v>
      </c>
      <c r="G19" s="79">
        <v>189964.79999999999</v>
      </c>
      <c r="H19" s="79">
        <v>0</v>
      </c>
    </row>
    <row r="20" spans="1:8" customFormat="1" ht="14.25" customHeight="1" x14ac:dyDescent="0.15">
      <c r="A20" s="75" t="s">
        <v>120</v>
      </c>
      <c r="B20" s="75" t="s">
        <v>111</v>
      </c>
      <c r="C20" s="75" t="s">
        <v>97</v>
      </c>
      <c r="D20" s="179" t="s">
        <v>98</v>
      </c>
      <c r="E20" s="179" t="s">
        <v>121</v>
      </c>
      <c r="F20" s="79">
        <v>190000</v>
      </c>
      <c r="G20" s="79">
        <v>0</v>
      </c>
      <c r="H20" s="79">
        <v>190000</v>
      </c>
    </row>
    <row r="21" spans="1:8" customFormat="1" ht="14.25" customHeight="1" x14ac:dyDescent="0.15">
      <c r="A21" s="75" t="s">
        <v>120</v>
      </c>
      <c r="B21" s="75" t="s">
        <v>109</v>
      </c>
      <c r="C21" s="75" t="s">
        <v>97</v>
      </c>
      <c r="D21" s="179" t="s">
        <v>98</v>
      </c>
      <c r="E21" s="179" t="s">
        <v>122</v>
      </c>
      <c r="F21" s="79">
        <v>865700</v>
      </c>
      <c r="G21" s="79">
        <v>0</v>
      </c>
      <c r="H21" s="79">
        <v>865700</v>
      </c>
    </row>
    <row r="22" spans="1:8" customFormat="1" ht="14.25" customHeight="1" x14ac:dyDescent="0.15">
      <c r="A22" s="75" t="s">
        <v>120</v>
      </c>
      <c r="B22" s="75" t="s">
        <v>109</v>
      </c>
      <c r="C22" s="75" t="s">
        <v>108</v>
      </c>
      <c r="D22" s="179" t="s">
        <v>98</v>
      </c>
      <c r="E22" s="179" t="s">
        <v>123</v>
      </c>
      <c r="F22" s="79">
        <v>1520352</v>
      </c>
      <c r="G22" s="79">
        <v>0</v>
      </c>
      <c r="H22" s="79">
        <v>1520352</v>
      </c>
    </row>
    <row r="23" spans="1:8" customFormat="1" ht="14.25" customHeight="1" x14ac:dyDescent="0.15">
      <c r="A23" s="75" t="s">
        <v>120</v>
      </c>
      <c r="B23" s="75" t="s">
        <v>109</v>
      </c>
      <c r="C23" s="75" t="s">
        <v>124</v>
      </c>
      <c r="D23" s="179" t="s">
        <v>98</v>
      </c>
      <c r="E23" s="179" t="s">
        <v>125</v>
      </c>
      <c r="F23" s="79">
        <v>600000</v>
      </c>
      <c r="G23" s="79">
        <v>0</v>
      </c>
      <c r="H23" s="79">
        <v>600000</v>
      </c>
    </row>
    <row r="24" spans="1:8" customFormat="1" ht="14.25" customHeight="1" x14ac:dyDescent="0.15">
      <c r="A24" s="75" t="s">
        <v>120</v>
      </c>
      <c r="B24" s="75" t="s">
        <v>109</v>
      </c>
      <c r="C24" s="75" t="s">
        <v>102</v>
      </c>
      <c r="D24" s="179" t="s">
        <v>98</v>
      </c>
      <c r="E24" s="179" t="s">
        <v>126</v>
      </c>
      <c r="F24" s="79">
        <v>350000</v>
      </c>
      <c r="G24" s="79">
        <v>0</v>
      </c>
      <c r="H24" s="79">
        <v>350000</v>
      </c>
    </row>
    <row r="25" spans="1:8" customFormat="1" ht="14.25" customHeight="1" x14ac:dyDescent="0.15">
      <c r="A25" s="75" t="s">
        <v>127</v>
      </c>
      <c r="B25" s="75" t="s">
        <v>97</v>
      </c>
      <c r="C25" s="75" t="s">
        <v>124</v>
      </c>
      <c r="D25" s="179" t="s">
        <v>98</v>
      </c>
      <c r="E25" s="179" t="s">
        <v>128</v>
      </c>
      <c r="F25" s="79">
        <v>501372</v>
      </c>
      <c r="G25" s="79">
        <v>501372</v>
      </c>
      <c r="H25" s="79">
        <v>0</v>
      </c>
    </row>
    <row r="26" spans="1:8" customFormat="1" ht="14.25" customHeight="1" x14ac:dyDescent="0.15">
      <c r="A26" s="75" t="s">
        <v>127</v>
      </c>
      <c r="B26" s="75" t="s">
        <v>129</v>
      </c>
      <c r="C26" s="75" t="s">
        <v>111</v>
      </c>
      <c r="D26" s="179" t="s">
        <v>98</v>
      </c>
      <c r="E26" s="179" t="s">
        <v>130</v>
      </c>
      <c r="F26" s="79">
        <v>6012512.4000000004</v>
      </c>
      <c r="G26" s="79">
        <v>0</v>
      </c>
      <c r="H26" s="79">
        <v>6012512.4000000004</v>
      </c>
    </row>
    <row r="27" spans="1:8" customFormat="1" ht="14.25" customHeight="1" x14ac:dyDescent="0.15">
      <c r="A27" s="75" t="s">
        <v>131</v>
      </c>
      <c r="B27" s="75" t="s">
        <v>108</v>
      </c>
      <c r="C27" s="75" t="s">
        <v>97</v>
      </c>
      <c r="D27" s="179" t="s">
        <v>98</v>
      </c>
      <c r="E27" s="179" t="s">
        <v>132</v>
      </c>
      <c r="F27" s="79">
        <v>657617.16</v>
      </c>
      <c r="G27" s="79">
        <v>657617.16</v>
      </c>
      <c r="H27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8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>
      <selection activeCell="C39" sqref="C39"/>
    </sheetView>
  </sheetViews>
  <sheetFormatPr defaultColWidth="9.1640625" defaultRowHeight="14.25" customHeight="1" x14ac:dyDescent="0.15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 x14ac:dyDescent="0.2">
      <c r="A1" s="134"/>
      <c r="B1" s="134"/>
      <c r="C1" s="134"/>
      <c r="D1" s="66"/>
      <c r="E1" s="135"/>
      <c r="F1" s="135"/>
      <c r="G1" s="135"/>
      <c r="H1" s="136" t="s">
        <v>133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 x14ac:dyDescent="0.25">
      <c r="A2" s="137" t="s">
        <v>134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 x14ac:dyDescent="0.2">
      <c r="A3" s="139" t="s">
        <v>4</v>
      </c>
      <c r="B3" s="134"/>
      <c r="C3" s="134"/>
      <c r="D3" s="66"/>
      <c r="E3" s="135"/>
      <c r="F3" s="135"/>
      <c r="G3" s="135"/>
      <c r="H3" s="140" t="s">
        <v>5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 x14ac:dyDescent="0.2">
      <c r="A4" s="242" t="s">
        <v>6</v>
      </c>
      <c r="B4" s="243"/>
      <c r="C4" s="226" t="s">
        <v>7</v>
      </c>
      <c r="D4" s="226"/>
      <c r="E4" s="226"/>
      <c r="F4" s="226"/>
      <c r="G4" s="226"/>
      <c r="H4" s="226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 x14ac:dyDescent="0.2">
      <c r="A5" s="141" t="s">
        <v>8</v>
      </c>
      <c r="B5" s="142" t="s">
        <v>9</v>
      </c>
      <c r="C5" s="143" t="s">
        <v>8</v>
      </c>
      <c r="D5" s="144" t="s">
        <v>63</v>
      </c>
      <c r="E5" s="145" t="s">
        <v>135</v>
      </c>
      <c r="F5" s="145" t="s">
        <v>136</v>
      </c>
      <c r="G5" s="145" t="s">
        <v>137</v>
      </c>
      <c r="H5" s="145" t="s">
        <v>138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 x14ac:dyDescent="0.2">
      <c r="A6" s="146" t="s">
        <v>139</v>
      </c>
      <c r="B6" s="147">
        <v>16938461.649999999</v>
      </c>
      <c r="C6" s="148" t="s">
        <v>140</v>
      </c>
      <c r="D6" s="149">
        <v>16938461.649999999</v>
      </c>
      <c r="E6" s="149">
        <v>13602409.65</v>
      </c>
      <c r="F6" s="149">
        <v>3336052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 x14ac:dyDescent="0.2">
      <c r="A7" s="146" t="s">
        <v>141</v>
      </c>
      <c r="B7" s="147">
        <v>13602409.65</v>
      </c>
      <c r="C7" s="148" t="s">
        <v>142</v>
      </c>
      <c r="D7" s="149">
        <v>4546654.2</v>
      </c>
      <c r="E7" s="152">
        <v>4546654.2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 x14ac:dyDescent="0.2">
      <c r="A8" s="146" t="s">
        <v>143</v>
      </c>
      <c r="B8" s="79">
        <v>3336052</v>
      </c>
      <c r="C8" s="155" t="s">
        <v>144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 x14ac:dyDescent="0.2">
      <c r="A9" s="146" t="s">
        <v>145</v>
      </c>
      <c r="B9" s="156"/>
      <c r="C9" s="148" t="s">
        <v>146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 x14ac:dyDescent="0.2">
      <c r="A10" s="146" t="s">
        <v>147</v>
      </c>
      <c r="B10" s="147">
        <v>0</v>
      </c>
      <c r="C10" s="148" t="s">
        <v>148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 x14ac:dyDescent="0.2">
      <c r="A11" s="146" t="s">
        <v>149</v>
      </c>
      <c r="B11" s="147">
        <v>0</v>
      </c>
      <c r="C11" s="148" t="s">
        <v>150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 x14ac:dyDescent="0.2">
      <c r="A12" s="146" t="s">
        <v>151</v>
      </c>
      <c r="B12" s="79">
        <v>0</v>
      </c>
      <c r="C12" s="148" t="s">
        <v>152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 x14ac:dyDescent="0.2">
      <c r="A13" s="146" t="s">
        <v>153</v>
      </c>
      <c r="B13" s="105"/>
      <c r="C13" s="148" t="s">
        <v>154</v>
      </c>
      <c r="D13" s="149">
        <v>227451</v>
      </c>
      <c r="E13" s="152">
        <v>227451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 x14ac:dyDescent="0.2">
      <c r="A14" s="158"/>
      <c r="B14" s="156"/>
      <c r="C14" s="148" t="s">
        <v>155</v>
      </c>
      <c r="D14" s="149">
        <v>1276838.0900000001</v>
      </c>
      <c r="E14" s="152">
        <v>1276838.0900000001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 x14ac:dyDescent="0.2">
      <c r="A15" s="158"/>
      <c r="B15" s="159"/>
      <c r="C15" s="155" t="s">
        <v>156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 x14ac:dyDescent="0.2">
      <c r="A16" s="160"/>
      <c r="B16" s="161"/>
      <c r="C16" s="148" t="s">
        <v>157</v>
      </c>
      <c r="D16" s="149">
        <v>189964.79999999999</v>
      </c>
      <c r="E16" s="152">
        <v>189964.79999999999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 x14ac:dyDescent="0.2">
      <c r="A17" s="162"/>
      <c r="B17" s="150"/>
      <c r="C17" s="158" t="s">
        <v>158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 x14ac:dyDescent="0.2">
      <c r="A18" s="160"/>
      <c r="B18" s="150"/>
      <c r="C18" s="158" t="s">
        <v>159</v>
      </c>
      <c r="D18" s="149">
        <v>3526052</v>
      </c>
      <c r="E18" s="152">
        <v>190000</v>
      </c>
      <c r="F18" s="153">
        <v>3336052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 x14ac:dyDescent="0.2">
      <c r="A19" s="160"/>
      <c r="B19" s="150"/>
      <c r="C19" s="158" t="s">
        <v>160</v>
      </c>
      <c r="D19" s="149">
        <v>6513884.4000000004</v>
      </c>
      <c r="E19" s="152">
        <v>6513884.4000000004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 x14ac:dyDescent="0.2">
      <c r="A20" s="160"/>
      <c r="B20" s="150"/>
      <c r="C20" s="158" t="s">
        <v>161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 x14ac:dyDescent="0.2">
      <c r="A21" s="160"/>
      <c r="B21" s="150"/>
      <c r="C21" s="158" t="s">
        <v>162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 x14ac:dyDescent="0.2">
      <c r="A22" s="160"/>
      <c r="B22" s="163"/>
      <c r="C22" s="164" t="s">
        <v>163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 x14ac:dyDescent="0.2">
      <c r="A23" s="162"/>
      <c r="B23" s="150"/>
      <c r="C23" s="165" t="s">
        <v>164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 x14ac:dyDescent="0.2">
      <c r="A24" s="162"/>
      <c r="B24" s="150"/>
      <c r="C24" s="166" t="s">
        <v>165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 x14ac:dyDescent="0.2">
      <c r="A25" s="162"/>
      <c r="B25" s="150"/>
      <c r="C25" s="158" t="s">
        <v>166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 x14ac:dyDescent="0.2">
      <c r="A26" s="162"/>
      <c r="B26" s="150"/>
      <c r="C26" s="158" t="s">
        <v>167</v>
      </c>
      <c r="D26" s="149">
        <v>657617.16</v>
      </c>
      <c r="E26" s="152">
        <v>657617.16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 x14ac:dyDescent="0.2">
      <c r="A27" s="162"/>
      <c r="B27" s="150"/>
      <c r="C27" s="158" t="s">
        <v>168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 x14ac:dyDescent="0.2">
      <c r="A28" s="160"/>
      <c r="B28" s="159"/>
      <c r="C28" s="158" t="s">
        <v>169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 x14ac:dyDescent="0.2">
      <c r="A29" s="160"/>
      <c r="B29" s="159"/>
      <c r="C29" s="158" t="s">
        <v>170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 x14ac:dyDescent="0.2">
      <c r="A30" s="160"/>
      <c r="B30" s="159"/>
      <c r="C30" s="167" t="s">
        <v>171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 x14ac:dyDescent="0.2">
      <c r="A31" s="160"/>
      <c r="B31" s="159"/>
      <c r="C31" s="158" t="s">
        <v>172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 x14ac:dyDescent="0.2">
      <c r="A32" s="160"/>
      <c r="B32" s="159"/>
      <c r="C32" s="155" t="s">
        <v>173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 x14ac:dyDescent="0.2">
      <c r="A33" s="160"/>
      <c r="B33" s="159"/>
      <c r="C33" s="155" t="s">
        <v>174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 x14ac:dyDescent="0.2">
      <c r="A34" s="168"/>
      <c r="B34" s="159"/>
      <c r="C34" s="155" t="s">
        <v>175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 x14ac:dyDescent="0.2">
      <c r="A35" s="170"/>
      <c r="B35" s="147"/>
      <c r="C35" s="155" t="s">
        <v>176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 x14ac:dyDescent="0.2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 x14ac:dyDescent="0.2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 x14ac:dyDescent="0.2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 x14ac:dyDescent="0.2">
      <c r="A39" s="141" t="s">
        <v>177</v>
      </c>
      <c r="B39" s="159">
        <v>16938461.649999999</v>
      </c>
      <c r="C39" s="173" t="s">
        <v>178</v>
      </c>
      <c r="D39" s="150">
        <v>16938461.649999999</v>
      </c>
      <c r="E39" s="79">
        <v>13602409.65</v>
      </c>
      <c r="F39" s="79">
        <v>3336052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 x14ac:dyDescent="0.2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 x14ac:dyDescent="0.2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 x14ac:dyDescent="0.15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 x14ac:dyDescent="0.15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8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showZeros="0" workbookViewId="0">
      <selection activeCell="E18" sqref="E18"/>
    </sheetView>
  </sheetViews>
  <sheetFormatPr defaultColWidth="12.33203125" defaultRowHeight="14.25" customHeight="1" x14ac:dyDescent="0.15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 x14ac:dyDescent="0.15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179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customFormat="1" ht="20.100000000000001" customHeight="1" x14ac:dyDescent="0.15">
      <c r="A2" s="49" t="s">
        <v>180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customFormat="1" ht="14.25" customHeight="1" x14ac:dyDescent="0.15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customFormat="1" ht="14.25" customHeight="1" x14ac:dyDescent="0.15">
      <c r="A4" s="244" t="s">
        <v>8</v>
      </c>
      <c r="B4" s="245"/>
      <c r="C4" s="245"/>
      <c r="D4" s="245"/>
      <c r="E4" s="251" t="s">
        <v>57</v>
      </c>
      <c r="F4" s="111" t="s">
        <v>181</v>
      </c>
      <c r="G4" s="112"/>
      <c r="H4" s="112"/>
      <c r="I4" s="112"/>
      <c r="J4" s="112"/>
      <c r="K4" s="112"/>
      <c r="L4" s="112"/>
      <c r="M4" s="112"/>
      <c r="N4" s="112"/>
      <c r="O4" s="124"/>
      <c r="P4" s="113" t="s">
        <v>182</v>
      </c>
      <c r="Q4" s="113"/>
      <c r="R4" s="113"/>
      <c r="S4" s="113"/>
      <c r="T4" s="113"/>
      <c r="U4" s="113"/>
      <c r="V4" s="113"/>
      <c r="W4" s="113"/>
      <c r="X4" s="113"/>
      <c r="Y4" s="113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customFormat="1" ht="14.25" customHeight="1" x14ac:dyDescent="0.15">
      <c r="A5" s="244" t="s">
        <v>60</v>
      </c>
      <c r="B5" s="245"/>
      <c r="C5" s="247" t="s">
        <v>61</v>
      </c>
      <c r="D5" s="249" t="s">
        <v>183</v>
      </c>
      <c r="E5" s="251"/>
      <c r="F5" s="246" t="s">
        <v>63</v>
      </c>
      <c r="G5" s="113" t="s">
        <v>184</v>
      </c>
      <c r="H5" s="113"/>
      <c r="I5" s="113"/>
      <c r="J5" s="113" t="s">
        <v>136</v>
      </c>
      <c r="K5" s="113"/>
      <c r="L5" s="113"/>
      <c r="M5" s="125" t="s">
        <v>185</v>
      </c>
      <c r="N5" s="125"/>
      <c r="O5" s="125"/>
      <c r="P5" s="253" t="s">
        <v>63</v>
      </c>
      <c r="Q5" s="113" t="s">
        <v>186</v>
      </c>
      <c r="R5" s="113"/>
      <c r="S5" s="113"/>
      <c r="T5" s="113" t="s">
        <v>187</v>
      </c>
      <c r="U5" s="113"/>
      <c r="V5" s="113"/>
      <c r="W5" s="246" t="s">
        <v>188</v>
      </c>
      <c r="X5" s="246"/>
      <c r="Y5" s="246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customFormat="1" ht="14.25" customHeight="1" x14ac:dyDescent="0.15">
      <c r="A6" s="114" t="s">
        <v>72</v>
      </c>
      <c r="B6" s="114" t="s">
        <v>73</v>
      </c>
      <c r="C6" s="248"/>
      <c r="D6" s="250"/>
      <c r="E6" s="252"/>
      <c r="F6" s="253"/>
      <c r="G6" s="115" t="s">
        <v>189</v>
      </c>
      <c r="H6" s="115" t="s">
        <v>88</v>
      </c>
      <c r="I6" s="115" t="s">
        <v>89</v>
      </c>
      <c r="J6" s="115" t="s">
        <v>189</v>
      </c>
      <c r="K6" s="115" t="s">
        <v>88</v>
      </c>
      <c r="L6" s="115" t="s">
        <v>89</v>
      </c>
      <c r="M6" s="126" t="s">
        <v>189</v>
      </c>
      <c r="N6" s="126" t="s">
        <v>88</v>
      </c>
      <c r="O6" s="126" t="s">
        <v>89</v>
      </c>
      <c r="P6" s="254"/>
      <c r="Q6" s="115" t="s">
        <v>189</v>
      </c>
      <c r="R6" s="115" t="s">
        <v>88</v>
      </c>
      <c r="S6" s="115" t="s">
        <v>89</v>
      </c>
      <c r="T6" s="115" t="s">
        <v>189</v>
      </c>
      <c r="U6" s="115" t="s">
        <v>88</v>
      </c>
      <c r="V6" s="115" t="s">
        <v>89</v>
      </c>
      <c r="W6" s="115" t="s">
        <v>189</v>
      </c>
      <c r="X6" s="115" t="s">
        <v>88</v>
      </c>
      <c r="Y6" s="115" t="s">
        <v>89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" customFormat="1" ht="14.25" customHeight="1" x14ac:dyDescent="0.15">
      <c r="A7" s="75"/>
      <c r="B7" s="75"/>
      <c r="C7" s="75"/>
      <c r="D7" s="75" t="s">
        <v>63</v>
      </c>
      <c r="E7" s="78">
        <f t="shared" ref="E7:L7" si="0">E8</f>
        <v>16938461.649999999</v>
      </c>
      <c r="F7" s="78">
        <f t="shared" si="0"/>
        <v>16938461.649999999</v>
      </c>
      <c r="G7" s="78">
        <f t="shared" si="0"/>
        <v>13562409.65</v>
      </c>
      <c r="H7" s="78">
        <f t="shared" si="0"/>
        <v>6212093.25</v>
      </c>
      <c r="I7" s="78">
        <f t="shared" si="0"/>
        <v>7390316.4000000004</v>
      </c>
      <c r="J7" s="78">
        <f t="shared" si="0"/>
        <v>3336052</v>
      </c>
      <c r="K7" s="78">
        <f t="shared" si="0"/>
        <v>0</v>
      </c>
      <c r="L7" s="79">
        <f t="shared" si="0"/>
        <v>3336052</v>
      </c>
      <c r="M7" s="77">
        <f t="shared" ref="M7:M25" si="1">SUM(0)</f>
        <v>0</v>
      </c>
      <c r="N7" s="78">
        <f t="shared" ref="N7:N25" si="2">SUM(0)</f>
        <v>0</v>
      </c>
      <c r="O7" s="78">
        <f t="shared" ref="O7:O25" si="3">SUM(0)</f>
        <v>0</v>
      </c>
      <c r="P7" s="78">
        <f t="shared" ref="P7:V7" si="4">P8</f>
        <v>0</v>
      </c>
      <c r="Q7" s="78">
        <f t="shared" si="4"/>
        <v>0</v>
      </c>
      <c r="R7" s="78">
        <f t="shared" si="4"/>
        <v>0</v>
      </c>
      <c r="S7" s="78">
        <f t="shared" si="4"/>
        <v>0</v>
      </c>
      <c r="T7" s="78">
        <f t="shared" si="4"/>
        <v>0</v>
      </c>
      <c r="U7" s="78">
        <f t="shared" si="4"/>
        <v>0</v>
      </c>
      <c r="V7" s="79">
        <f t="shared" si="4"/>
        <v>0</v>
      </c>
      <c r="W7" s="127">
        <f t="shared" ref="W7:W25" si="5">SUM(0)</f>
        <v>0</v>
      </c>
      <c r="X7" s="128">
        <f t="shared" ref="X7:X25" si="6">SUM(0)</f>
        <v>0</v>
      </c>
      <c r="Y7" s="128">
        <f t="shared" ref="Y7:Y25" si="7">SUM(0)</f>
        <v>0</v>
      </c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pans="1:256" customFormat="1" ht="14.25" customHeight="1" x14ac:dyDescent="0.15">
      <c r="A8" s="75"/>
      <c r="B8" s="75"/>
      <c r="C8" s="75" t="s">
        <v>190</v>
      </c>
      <c r="D8" s="75" t="s">
        <v>0</v>
      </c>
      <c r="E8" s="78">
        <f t="shared" ref="E8:L8" si="8">E9+E14+E21+E23</f>
        <v>16938461.649999999</v>
      </c>
      <c r="F8" s="78">
        <f t="shared" si="8"/>
        <v>16938461.649999999</v>
      </c>
      <c r="G8" s="78">
        <f t="shared" si="8"/>
        <v>13562409.65</v>
      </c>
      <c r="H8" s="78">
        <f t="shared" si="8"/>
        <v>6212093.25</v>
      </c>
      <c r="I8" s="78">
        <f t="shared" si="8"/>
        <v>7390316.4000000004</v>
      </c>
      <c r="J8" s="78">
        <f t="shared" si="8"/>
        <v>3336052</v>
      </c>
      <c r="K8" s="78">
        <f t="shared" si="8"/>
        <v>0</v>
      </c>
      <c r="L8" s="79">
        <f t="shared" si="8"/>
        <v>3336052</v>
      </c>
      <c r="M8" s="77">
        <f t="shared" si="1"/>
        <v>0</v>
      </c>
      <c r="N8" s="78">
        <f t="shared" si="2"/>
        <v>0</v>
      </c>
      <c r="O8" s="78">
        <f t="shared" si="3"/>
        <v>0</v>
      </c>
      <c r="P8" s="78">
        <f t="shared" ref="P8:V8" si="9">P9+P14+P21+P23</f>
        <v>0</v>
      </c>
      <c r="Q8" s="78">
        <f t="shared" si="9"/>
        <v>0</v>
      </c>
      <c r="R8" s="78">
        <f t="shared" si="9"/>
        <v>0</v>
      </c>
      <c r="S8" s="78">
        <f t="shared" si="9"/>
        <v>0</v>
      </c>
      <c r="T8" s="78">
        <f t="shared" si="9"/>
        <v>0</v>
      </c>
      <c r="U8" s="78">
        <f t="shared" si="9"/>
        <v>0</v>
      </c>
      <c r="V8" s="79">
        <f t="shared" si="9"/>
        <v>0</v>
      </c>
      <c r="W8" s="127">
        <f t="shared" si="5"/>
        <v>0</v>
      </c>
      <c r="X8" s="128">
        <f t="shared" si="6"/>
        <v>0</v>
      </c>
      <c r="Y8" s="128">
        <f t="shared" si="7"/>
        <v>0</v>
      </c>
      <c r="Z8" s="120"/>
      <c r="AA8" s="129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pans="1:256" customFormat="1" ht="14.25" customHeight="1" x14ac:dyDescent="0.15">
      <c r="A9" s="75"/>
      <c r="B9" s="75"/>
      <c r="C9" s="75" t="s">
        <v>191</v>
      </c>
      <c r="D9" s="75" t="s">
        <v>192</v>
      </c>
      <c r="E9" s="78">
        <f t="shared" ref="E9:L9" si="10">SUM(E10:E13)</f>
        <v>4554344.25</v>
      </c>
      <c r="F9" s="78">
        <f t="shared" si="10"/>
        <v>4554344.25</v>
      </c>
      <c r="G9" s="78">
        <f t="shared" si="10"/>
        <v>4554344.25</v>
      </c>
      <c r="H9" s="78">
        <f t="shared" si="10"/>
        <v>4554344.25</v>
      </c>
      <c r="I9" s="78">
        <f t="shared" si="10"/>
        <v>0</v>
      </c>
      <c r="J9" s="78">
        <f t="shared" si="10"/>
        <v>0</v>
      </c>
      <c r="K9" s="78">
        <f t="shared" si="10"/>
        <v>0</v>
      </c>
      <c r="L9" s="79">
        <f t="shared" si="10"/>
        <v>0</v>
      </c>
      <c r="M9" s="77">
        <f t="shared" si="1"/>
        <v>0</v>
      </c>
      <c r="N9" s="78">
        <f t="shared" si="2"/>
        <v>0</v>
      </c>
      <c r="O9" s="78">
        <f t="shared" si="3"/>
        <v>0</v>
      </c>
      <c r="P9" s="78">
        <f t="shared" ref="P9:V9" si="11">SUM(P10:P13)</f>
        <v>0</v>
      </c>
      <c r="Q9" s="78">
        <f t="shared" si="11"/>
        <v>0</v>
      </c>
      <c r="R9" s="78">
        <f t="shared" si="11"/>
        <v>0</v>
      </c>
      <c r="S9" s="78">
        <f t="shared" si="11"/>
        <v>0</v>
      </c>
      <c r="T9" s="78">
        <f t="shared" si="11"/>
        <v>0</v>
      </c>
      <c r="U9" s="78">
        <f t="shared" si="11"/>
        <v>0</v>
      </c>
      <c r="V9" s="79">
        <f t="shared" si="11"/>
        <v>0</v>
      </c>
      <c r="W9" s="127">
        <f t="shared" si="5"/>
        <v>0</v>
      </c>
      <c r="X9" s="128">
        <f t="shared" si="6"/>
        <v>0</v>
      </c>
      <c r="Y9" s="128">
        <f t="shared" si="7"/>
        <v>0</v>
      </c>
      <c r="Z9" s="116"/>
      <c r="AA9" s="131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 x14ac:dyDescent="0.15">
      <c r="A10" s="75" t="s">
        <v>193</v>
      </c>
      <c r="B10" s="75" t="s">
        <v>194</v>
      </c>
      <c r="C10" s="75" t="s">
        <v>98</v>
      </c>
      <c r="D10" s="75" t="s">
        <v>195</v>
      </c>
      <c r="E10" s="78">
        <v>2480756</v>
      </c>
      <c r="F10" s="78">
        <v>2480756</v>
      </c>
      <c r="G10" s="78">
        <v>2480756</v>
      </c>
      <c r="H10" s="78">
        <v>2480756</v>
      </c>
      <c r="I10" s="78">
        <v>0</v>
      </c>
      <c r="J10" s="78">
        <v>0</v>
      </c>
      <c r="K10" s="78">
        <v>0</v>
      </c>
      <c r="L10" s="79">
        <v>0</v>
      </c>
      <c r="M10" s="77">
        <f t="shared" si="1"/>
        <v>0</v>
      </c>
      <c r="N10" s="78">
        <f t="shared" si="2"/>
        <v>0</v>
      </c>
      <c r="O10" s="78">
        <f t="shared" si="3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7">
        <f t="shared" si="5"/>
        <v>0</v>
      </c>
      <c r="X10" s="128">
        <f t="shared" si="6"/>
        <v>0</v>
      </c>
      <c r="Y10" s="128">
        <f t="shared" si="7"/>
        <v>0</v>
      </c>
      <c r="Z10" s="116"/>
      <c r="AA10" s="131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 x14ac:dyDescent="0.15">
      <c r="A11" s="75" t="s">
        <v>193</v>
      </c>
      <c r="B11" s="75" t="s">
        <v>196</v>
      </c>
      <c r="C11" s="75" t="s">
        <v>98</v>
      </c>
      <c r="D11" s="75" t="s">
        <v>197</v>
      </c>
      <c r="E11" s="78">
        <v>927150.89</v>
      </c>
      <c r="F11" s="78">
        <v>927150.89</v>
      </c>
      <c r="G11" s="78">
        <v>927150.89</v>
      </c>
      <c r="H11" s="78">
        <v>927150.89</v>
      </c>
      <c r="I11" s="78">
        <v>0</v>
      </c>
      <c r="J11" s="78">
        <v>0</v>
      </c>
      <c r="K11" s="78">
        <v>0</v>
      </c>
      <c r="L11" s="79">
        <v>0</v>
      </c>
      <c r="M11" s="77">
        <f t="shared" si="1"/>
        <v>0</v>
      </c>
      <c r="N11" s="78">
        <f t="shared" si="2"/>
        <v>0</v>
      </c>
      <c r="O11" s="78">
        <f t="shared" si="3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7">
        <f t="shared" si="5"/>
        <v>0</v>
      </c>
      <c r="X11" s="128">
        <f t="shared" si="6"/>
        <v>0</v>
      </c>
      <c r="Y11" s="128">
        <f t="shared" si="7"/>
        <v>0</v>
      </c>
      <c r="Z11" s="116"/>
      <c r="AA11" s="131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 x14ac:dyDescent="0.15">
      <c r="A12" s="75" t="s">
        <v>193</v>
      </c>
      <c r="B12" s="75" t="s">
        <v>198</v>
      </c>
      <c r="C12" s="75" t="s">
        <v>98</v>
      </c>
      <c r="D12" s="75" t="s">
        <v>132</v>
      </c>
      <c r="E12" s="78">
        <v>657617.16</v>
      </c>
      <c r="F12" s="78">
        <v>657617.16</v>
      </c>
      <c r="G12" s="78">
        <v>657617.16</v>
      </c>
      <c r="H12" s="78">
        <v>657617.16</v>
      </c>
      <c r="I12" s="78">
        <v>0</v>
      </c>
      <c r="J12" s="78">
        <v>0</v>
      </c>
      <c r="K12" s="78">
        <v>0</v>
      </c>
      <c r="L12" s="79">
        <v>0</v>
      </c>
      <c r="M12" s="77">
        <f t="shared" si="1"/>
        <v>0</v>
      </c>
      <c r="N12" s="78">
        <f t="shared" si="2"/>
        <v>0</v>
      </c>
      <c r="O12" s="78">
        <f t="shared" si="3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7">
        <f t="shared" si="5"/>
        <v>0</v>
      </c>
      <c r="X12" s="128">
        <f t="shared" si="6"/>
        <v>0</v>
      </c>
      <c r="Y12" s="128">
        <f t="shared" si="7"/>
        <v>0</v>
      </c>
      <c r="Z12" s="116"/>
      <c r="AA12" s="131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 x14ac:dyDescent="0.15">
      <c r="A13" s="75" t="s">
        <v>193</v>
      </c>
      <c r="B13" s="75" t="s">
        <v>199</v>
      </c>
      <c r="C13" s="75" t="s">
        <v>98</v>
      </c>
      <c r="D13" s="75" t="s">
        <v>200</v>
      </c>
      <c r="E13" s="78">
        <v>488820.2</v>
      </c>
      <c r="F13" s="78">
        <v>488820.2</v>
      </c>
      <c r="G13" s="78">
        <v>488820.2</v>
      </c>
      <c r="H13" s="78">
        <v>488820.2</v>
      </c>
      <c r="I13" s="78">
        <v>0</v>
      </c>
      <c r="J13" s="78">
        <v>0</v>
      </c>
      <c r="K13" s="78">
        <v>0</v>
      </c>
      <c r="L13" s="79">
        <v>0</v>
      </c>
      <c r="M13" s="77">
        <f t="shared" si="1"/>
        <v>0</v>
      </c>
      <c r="N13" s="78">
        <f t="shared" si="2"/>
        <v>0</v>
      </c>
      <c r="O13" s="78">
        <f t="shared" si="3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7">
        <f t="shared" si="5"/>
        <v>0</v>
      </c>
      <c r="X13" s="128">
        <f t="shared" si="6"/>
        <v>0</v>
      </c>
      <c r="Y13" s="128">
        <f t="shared" si="7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 x14ac:dyDescent="0.15">
      <c r="A14" s="75"/>
      <c r="B14" s="75"/>
      <c r="C14" s="75" t="s">
        <v>201</v>
      </c>
      <c r="D14" s="75" t="s">
        <v>202</v>
      </c>
      <c r="E14" s="78">
        <f t="shared" ref="E14:L14" si="12">SUM(E15:E20)</f>
        <v>5907644</v>
      </c>
      <c r="F14" s="78">
        <f t="shared" si="12"/>
        <v>5907644</v>
      </c>
      <c r="G14" s="78">
        <f t="shared" si="12"/>
        <v>4051944</v>
      </c>
      <c r="H14" s="78">
        <f t="shared" si="12"/>
        <v>985200</v>
      </c>
      <c r="I14" s="78">
        <f t="shared" si="12"/>
        <v>3106744</v>
      </c>
      <c r="J14" s="78">
        <f t="shared" si="12"/>
        <v>1815700</v>
      </c>
      <c r="K14" s="78">
        <f t="shared" si="12"/>
        <v>0</v>
      </c>
      <c r="L14" s="79">
        <f t="shared" si="12"/>
        <v>1815700</v>
      </c>
      <c r="M14" s="77">
        <f t="shared" si="1"/>
        <v>0</v>
      </c>
      <c r="N14" s="78">
        <f t="shared" si="2"/>
        <v>0</v>
      </c>
      <c r="O14" s="78">
        <f t="shared" si="3"/>
        <v>0</v>
      </c>
      <c r="P14" s="78">
        <f t="shared" ref="P14:V14" si="13">SUM(P15:P20)</f>
        <v>0</v>
      </c>
      <c r="Q14" s="78">
        <f t="shared" si="13"/>
        <v>0</v>
      </c>
      <c r="R14" s="78">
        <f t="shared" si="13"/>
        <v>0</v>
      </c>
      <c r="S14" s="78">
        <f t="shared" si="13"/>
        <v>0</v>
      </c>
      <c r="T14" s="78">
        <f t="shared" si="13"/>
        <v>0</v>
      </c>
      <c r="U14" s="78">
        <f t="shared" si="13"/>
        <v>0</v>
      </c>
      <c r="V14" s="79">
        <f t="shared" si="13"/>
        <v>0</v>
      </c>
      <c r="W14" s="127">
        <f t="shared" si="5"/>
        <v>0</v>
      </c>
      <c r="X14" s="128">
        <f t="shared" si="6"/>
        <v>0</v>
      </c>
      <c r="Y14" s="128">
        <f t="shared" si="7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 x14ac:dyDescent="0.15">
      <c r="A15" s="75" t="s">
        <v>203</v>
      </c>
      <c r="B15" s="75" t="s">
        <v>204</v>
      </c>
      <c r="C15" s="75" t="s">
        <v>98</v>
      </c>
      <c r="D15" s="75" t="s">
        <v>205</v>
      </c>
      <c r="E15" s="78">
        <v>2301300</v>
      </c>
      <c r="F15" s="78">
        <v>2301300</v>
      </c>
      <c r="G15" s="78">
        <v>1345600</v>
      </c>
      <c r="H15" s="78">
        <v>774600</v>
      </c>
      <c r="I15" s="78">
        <v>571000</v>
      </c>
      <c r="J15" s="78">
        <v>955700</v>
      </c>
      <c r="K15" s="78">
        <v>0</v>
      </c>
      <c r="L15" s="79">
        <v>955700</v>
      </c>
      <c r="M15" s="77">
        <f t="shared" si="1"/>
        <v>0</v>
      </c>
      <c r="N15" s="78">
        <f t="shared" si="2"/>
        <v>0</v>
      </c>
      <c r="O15" s="78">
        <f t="shared" si="3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7">
        <f t="shared" si="5"/>
        <v>0</v>
      </c>
      <c r="X15" s="128">
        <f t="shared" si="6"/>
        <v>0</v>
      </c>
      <c r="Y15" s="128">
        <f t="shared" si="7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 x14ac:dyDescent="0.15">
      <c r="A16" s="75" t="s">
        <v>203</v>
      </c>
      <c r="B16" s="75" t="s">
        <v>206</v>
      </c>
      <c r="C16" s="75" t="s">
        <v>98</v>
      </c>
      <c r="D16" s="75" t="s">
        <v>207</v>
      </c>
      <c r="E16" s="78">
        <v>80400</v>
      </c>
      <c r="F16" s="78">
        <v>80400</v>
      </c>
      <c r="G16" s="78">
        <v>80400</v>
      </c>
      <c r="H16" s="78">
        <v>0</v>
      </c>
      <c r="I16" s="78">
        <v>80400</v>
      </c>
      <c r="J16" s="78">
        <v>0</v>
      </c>
      <c r="K16" s="78">
        <v>0</v>
      </c>
      <c r="L16" s="79">
        <v>0</v>
      </c>
      <c r="M16" s="77">
        <f t="shared" si="1"/>
        <v>0</v>
      </c>
      <c r="N16" s="78">
        <f t="shared" si="2"/>
        <v>0</v>
      </c>
      <c r="O16" s="78">
        <f t="shared" si="3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7">
        <f t="shared" si="5"/>
        <v>0</v>
      </c>
      <c r="X16" s="128">
        <f t="shared" si="6"/>
        <v>0</v>
      </c>
      <c r="Y16" s="128">
        <f t="shared" si="7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 x14ac:dyDescent="0.15">
      <c r="A17" s="75" t="s">
        <v>203</v>
      </c>
      <c r="B17" s="75" t="s">
        <v>208</v>
      </c>
      <c r="C17" s="75" t="s">
        <v>98</v>
      </c>
      <c r="D17" s="75" t="s">
        <v>209</v>
      </c>
      <c r="E17" s="78">
        <v>343144</v>
      </c>
      <c r="F17" s="78">
        <v>343144</v>
      </c>
      <c r="G17" s="78">
        <v>253144</v>
      </c>
      <c r="H17" s="78">
        <v>19800</v>
      </c>
      <c r="I17" s="78">
        <v>233344</v>
      </c>
      <c r="J17" s="78">
        <v>90000</v>
      </c>
      <c r="K17" s="78">
        <v>0</v>
      </c>
      <c r="L17" s="79">
        <v>90000</v>
      </c>
      <c r="M17" s="77">
        <f t="shared" si="1"/>
        <v>0</v>
      </c>
      <c r="N17" s="78">
        <f t="shared" si="2"/>
        <v>0</v>
      </c>
      <c r="O17" s="78">
        <f t="shared" si="3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7">
        <f t="shared" si="5"/>
        <v>0</v>
      </c>
      <c r="X17" s="128">
        <f t="shared" si="6"/>
        <v>0</v>
      </c>
      <c r="Y17" s="128">
        <f t="shared" si="7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 x14ac:dyDescent="0.15">
      <c r="A18" s="75" t="s">
        <v>203</v>
      </c>
      <c r="B18" s="75" t="s">
        <v>210</v>
      </c>
      <c r="C18" s="75" t="s">
        <v>98</v>
      </c>
      <c r="D18" s="75" t="s">
        <v>211</v>
      </c>
      <c r="E18" s="78">
        <v>210000</v>
      </c>
      <c r="F18" s="78">
        <v>210000</v>
      </c>
      <c r="G18" s="78">
        <v>170000</v>
      </c>
      <c r="H18" s="78">
        <v>170000</v>
      </c>
      <c r="I18" s="78">
        <v>40000</v>
      </c>
      <c r="J18" s="78"/>
      <c r="K18" s="78">
        <v>0</v>
      </c>
      <c r="L18" s="79"/>
      <c r="M18" s="77">
        <f t="shared" si="1"/>
        <v>0</v>
      </c>
      <c r="N18" s="78">
        <f t="shared" si="2"/>
        <v>0</v>
      </c>
      <c r="O18" s="78">
        <f t="shared" si="3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7">
        <f t="shared" si="5"/>
        <v>0</v>
      </c>
      <c r="X18" s="128">
        <f t="shared" si="6"/>
        <v>0</v>
      </c>
      <c r="Y18" s="128">
        <f t="shared" si="7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 x14ac:dyDescent="0.15">
      <c r="A19" s="75" t="s">
        <v>203</v>
      </c>
      <c r="B19" s="75" t="s">
        <v>212</v>
      </c>
      <c r="C19" s="75" t="s">
        <v>98</v>
      </c>
      <c r="D19" s="75" t="s">
        <v>213</v>
      </c>
      <c r="E19" s="78">
        <v>310000</v>
      </c>
      <c r="F19" s="78">
        <v>310000</v>
      </c>
      <c r="G19" s="78">
        <v>10000</v>
      </c>
      <c r="H19" s="78">
        <v>10000</v>
      </c>
      <c r="I19" s="78">
        <v>0</v>
      </c>
      <c r="J19" s="78">
        <v>300000</v>
      </c>
      <c r="K19" s="78">
        <v>0</v>
      </c>
      <c r="L19" s="79">
        <v>300000</v>
      </c>
      <c r="M19" s="77">
        <f t="shared" si="1"/>
        <v>0</v>
      </c>
      <c r="N19" s="78">
        <f t="shared" si="2"/>
        <v>0</v>
      </c>
      <c r="O19" s="78">
        <f t="shared" si="3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7">
        <f t="shared" si="5"/>
        <v>0</v>
      </c>
      <c r="X19" s="128">
        <f t="shared" si="6"/>
        <v>0</v>
      </c>
      <c r="Y19" s="128">
        <f t="shared" si="7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 x14ac:dyDescent="0.15">
      <c r="A20" s="75" t="s">
        <v>203</v>
      </c>
      <c r="B20" s="75" t="s">
        <v>214</v>
      </c>
      <c r="C20" s="75" t="s">
        <v>98</v>
      </c>
      <c r="D20" s="75" t="s">
        <v>215</v>
      </c>
      <c r="E20" s="78">
        <v>2662800</v>
      </c>
      <c r="F20" s="78">
        <v>2662800</v>
      </c>
      <c r="G20" s="78">
        <v>2192800</v>
      </c>
      <c r="H20" s="78">
        <v>10800</v>
      </c>
      <c r="I20" s="78">
        <v>2182000</v>
      </c>
      <c r="J20" s="78">
        <v>470000</v>
      </c>
      <c r="K20" s="78">
        <v>0</v>
      </c>
      <c r="L20" s="79">
        <v>470000</v>
      </c>
      <c r="M20" s="77">
        <f t="shared" si="1"/>
        <v>0</v>
      </c>
      <c r="N20" s="78">
        <f t="shared" si="2"/>
        <v>0</v>
      </c>
      <c r="O20" s="78">
        <f t="shared" si="3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7">
        <f t="shared" si="5"/>
        <v>0</v>
      </c>
      <c r="X20" s="128">
        <f t="shared" si="6"/>
        <v>0</v>
      </c>
      <c r="Y20" s="128">
        <f t="shared" si="7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 x14ac:dyDescent="0.15">
      <c r="A21" s="75"/>
      <c r="B21" s="75"/>
      <c r="C21" s="75" t="s">
        <v>216</v>
      </c>
      <c r="D21" s="75" t="s">
        <v>217</v>
      </c>
      <c r="E21" s="78">
        <f t="shared" ref="E21:L21" si="14">E22</f>
        <v>608362</v>
      </c>
      <c r="F21" s="78">
        <f t="shared" si="14"/>
        <v>608362</v>
      </c>
      <c r="G21" s="78">
        <f t="shared" si="14"/>
        <v>608362</v>
      </c>
      <c r="H21" s="78">
        <f t="shared" si="14"/>
        <v>608362</v>
      </c>
      <c r="I21" s="78">
        <f t="shared" si="14"/>
        <v>0</v>
      </c>
      <c r="J21" s="78">
        <f t="shared" si="14"/>
        <v>0</v>
      </c>
      <c r="K21" s="78">
        <f t="shared" si="14"/>
        <v>0</v>
      </c>
      <c r="L21" s="79">
        <f t="shared" si="14"/>
        <v>0</v>
      </c>
      <c r="M21" s="77">
        <f t="shared" si="1"/>
        <v>0</v>
      </c>
      <c r="N21" s="78">
        <f t="shared" si="2"/>
        <v>0</v>
      </c>
      <c r="O21" s="78">
        <f t="shared" si="3"/>
        <v>0</v>
      </c>
      <c r="P21" s="78">
        <f t="shared" ref="P21:V21" si="15">P22</f>
        <v>0</v>
      </c>
      <c r="Q21" s="78">
        <f t="shared" si="15"/>
        <v>0</v>
      </c>
      <c r="R21" s="78">
        <f t="shared" si="15"/>
        <v>0</v>
      </c>
      <c r="S21" s="78">
        <f t="shared" si="15"/>
        <v>0</v>
      </c>
      <c r="T21" s="78">
        <f t="shared" si="15"/>
        <v>0</v>
      </c>
      <c r="U21" s="78">
        <f t="shared" si="15"/>
        <v>0</v>
      </c>
      <c r="V21" s="79">
        <f t="shared" si="15"/>
        <v>0</v>
      </c>
      <c r="W21" s="127">
        <f t="shared" si="5"/>
        <v>0</v>
      </c>
      <c r="X21" s="128">
        <f t="shared" si="6"/>
        <v>0</v>
      </c>
      <c r="Y21" s="128">
        <f t="shared" si="7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 x14ac:dyDescent="0.15">
      <c r="A22" s="75" t="s">
        <v>218</v>
      </c>
      <c r="B22" s="75" t="s">
        <v>219</v>
      </c>
      <c r="C22" s="75" t="s">
        <v>98</v>
      </c>
      <c r="D22" s="75" t="s">
        <v>220</v>
      </c>
      <c r="E22" s="78">
        <v>608362</v>
      </c>
      <c r="F22" s="78">
        <v>608362</v>
      </c>
      <c r="G22" s="78">
        <v>608362</v>
      </c>
      <c r="H22" s="78">
        <v>608362</v>
      </c>
      <c r="I22" s="78">
        <v>0</v>
      </c>
      <c r="J22" s="78">
        <v>0</v>
      </c>
      <c r="K22" s="78">
        <v>0</v>
      </c>
      <c r="L22" s="79">
        <v>0</v>
      </c>
      <c r="M22" s="77">
        <f t="shared" si="1"/>
        <v>0</v>
      </c>
      <c r="N22" s="78">
        <f t="shared" si="2"/>
        <v>0</v>
      </c>
      <c r="O22" s="78">
        <f t="shared" si="3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7">
        <f t="shared" si="5"/>
        <v>0</v>
      </c>
      <c r="X22" s="128">
        <f t="shared" si="6"/>
        <v>0</v>
      </c>
      <c r="Y22" s="128">
        <f t="shared" si="7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 x14ac:dyDescent="0.15">
      <c r="A23" s="75"/>
      <c r="B23" s="75"/>
      <c r="C23" s="75" t="s">
        <v>221</v>
      </c>
      <c r="D23" s="75" t="s">
        <v>222</v>
      </c>
      <c r="E23" s="78">
        <f t="shared" ref="E23:L23" si="16">SUM(E24:E25)</f>
        <v>5868111.4000000004</v>
      </c>
      <c r="F23" s="78">
        <f t="shared" si="16"/>
        <v>5868111.4000000004</v>
      </c>
      <c r="G23" s="78">
        <f t="shared" si="16"/>
        <v>4347759.4000000004</v>
      </c>
      <c r="H23" s="78">
        <f t="shared" si="16"/>
        <v>64187</v>
      </c>
      <c r="I23" s="78">
        <f t="shared" si="16"/>
        <v>4283572.4000000004</v>
      </c>
      <c r="J23" s="78">
        <f t="shared" si="16"/>
        <v>1520352</v>
      </c>
      <c r="K23" s="78">
        <f t="shared" si="16"/>
        <v>0</v>
      </c>
      <c r="L23" s="79">
        <f t="shared" si="16"/>
        <v>1520352</v>
      </c>
      <c r="M23" s="77">
        <f t="shared" si="1"/>
        <v>0</v>
      </c>
      <c r="N23" s="78">
        <f t="shared" si="2"/>
        <v>0</v>
      </c>
      <c r="O23" s="78">
        <f t="shared" si="3"/>
        <v>0</v>
      </c>
      <c r="P23" s="78">
        <f t="shared" ref="P23:V23" si="17">SUM(P24:P25)</f>
        <v>0</v>
      </c>
      <c r="Q23" s="78">
        <f t="shared" si="17"/>
        <v>0</v>
      </c>
      <c r="R23" s="78">
        <f t="shared" si="17"/>
        <v>0</v>
      </c>
      <c r="S23" s="78">
        <f t="shared" si="17"/>
        <v>0</v>
      </c>
      <c r="T23" s="78">
        <f t="shared" si="17"/>
        <v>0</v>
      </c>
      <c r="U23" s="78">
        <f t="shared" si="17"/>
        <v>0</v>
      </c>
      <c r="V23" s="79">
        <f t="shared" si="17"/>
        <v>0</v>
      </c>
      <c r="W23" s="127">
        <f t="shared" si="5"/>
        <v>0</v>
      </c>
      <c r="X23" s="128">
        <f t="shared" si="6"/>
        <v>0</v>
      </c>
      <c r="Y23" s="128">
        <f t="shared" si="7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 x14ac:dyDescent="0.15">
      <c r="A24" s="75" t="s">
        <v>223</v>
      </c>
      <c r="B24" s="75" t="s">
        <v>224</v>
      </c>
      <c r="C24" s="75" t="s">
        <v>98</v>
      </c>
      <c r="D24" s="75" t="s">
        <v>225</v>
      </c>
      <c r="E24" s="78">
        <v>4347759.4000000004</v>
      </c>
      <c r="F24" s="78">
        <v>4347759.4000000004</v>
      </c>
      <c r="G24" s="78">
        <v>4347759.4000000004</v>
      </c>
      <c r="H24" s="78">
        <v>64187</v>
      </c>
      <c r="I24" s="78">
        <v>4283572.4000000004</v>
      </c>
      <c r="J24" s="78">
        <v>0</v>
      </c>
      <c r="K24" s="78">
        <v>0</v>
      </c>
      <c r="L24" s="79">
        <v>0</v>
      </c>
      <c r="M24" s="77">
        <f t="shared" si="1"/>
        <v>0</v>
      </c>
      <c r="N24" s="78">
        <f t="shared" si="2"/>
        <v>0</v>
      </c>
      <c r="O24" s="78">
        <f t="shared" si="3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7">
        <f t="shared" si="5"/>
        <v>0</v>
      </c>
      <c r="X24" s="128">
        <f t="shared" si="6"/>
        <v>0</v>
      </c>
      <c r="Y24" s="128">
        <f t="shared" si="7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 x14ac:dyDescent="0.15">
      <c r="A25" s="75" t="s">
        <v>223</v>
      </c>
      <c r="B25" s="75" t="s">
        <v>226</v>
      </c>
      <c r="C25" s="75" t="s">
        <v>98</v>
      </c>
      <c r="D25" s="75" t="s">
        <v>227</v>
      </c>
      <c r="E25" s="78">
        <v>1520352</v>
      </c>
      <c r="F25" s="78">
        <v>1520352</v>
      </c>
      <c r="G25" s="78">
        <v>0</v>
      </c>
      <c r="H25" s="78">
        <v>0</v>
      </c>
      <c r="I25" s="78">
        <v>0</v>
      </c>
      <c r="J25" s="78">
        <v>1520352</v>
      </c>
      <c r="K25" s="78">
        <v>0</v>
      </c>
      <c r="L25" s="79">
        <v>1520352</v>
      </c>
      <c r="M25" s="77">
        <f t="shared" si="1"/>
        <v>0</v>
      </c>
      <c r="N25" s="78">
        <f t="shared" si="2"/>
        <v>0</v>
      </c>
      <c r="O25" s="78">
        <f t="shared" si="3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7">
        <f t="shared" si="5"/>
        <v>0</v>
      </c>
      <c r="X25" s="128">
        <f t="shared" si="6"/>
        <v>0</v>
      </c>
      <c r="Y25" s="128">
        <f t="shared" si="7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 x14ac:dyDescent="0.15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 x14ac:dyDescent="0.15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 x14ac:dyDescent="0.1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 x14ac:dyDescent="0.15">
      <c r="A29" s="116"/>
      <c r="B29" s="116"/>
      <c r="C29" s="116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 x14ac:dyDescent="0.15">
      <c r="A30" s="116"/>
      <c r="B30" s="116"/>
      <c r="C30" s="11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 x14ac:dyDescent="0.1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 x14ac:dyDescent="0.15">
      <c r="A32" s="116"/>
      <c r="B32" s="116"/>
      <c r="C32" s="11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 x14ac:dyDescent="0.15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32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</row>
    <row r="34" spans="1:256" customFormat="1" ht="14.25" customHeight="1" x14ac:dyDescent="0.1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3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</row>
    <row r="35" spans="1:256" customFormat="1" ht="14.25" customHeight="1" x14ac:dyDescent="0.1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3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</row>
    <row r="36" spans="1:256" customFormat="1" ht="14.25" customHeight="1" x14ac:dyDescent="0.15">
      <c r="A36" s="123"/>
      <c r="B36" s="123"/>
      <c r="C36" s="123"/>
      <c r="D36" s="12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3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customFormat="1" ht="14.25" customHeight="1" x14ac:dyDescent="0.15">
      <c r="A37" s="123"/>
      <c r="B37" s="123"/>
      <c r="C37" s="123"/>
      <c r="D37" s="123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3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customFormat="1" ht="14.25" customHeight="1" x14ac:dyDescent="0.15">
      <c r="A38" s="123"/>
      <c r="B38" s="123"/>
      <c r="C38" s="123"/>
      <c r="D38" s="12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3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customFormat="1" ht="14.25" customHeight="1" x14ac:dyDescent="0.15">
      <c r="A39" s="123"/>
      <c r="B39" s="123"/>
      <c r="C39" s="123"/>
      <c r="D39" s="123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3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  <row r="40" spans="1:256" customFormat="1" ht="14.25" customHeight="1" x14ac:dyDescent="0.15">
      <c r="A40" s="123"/>
      <c r="B40" s="123"/>
      <c r="C40" s="123"/>
      <c r="D40" s="123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3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customFormat="1" ht="14.25" customHeight="1" x14ac:dyDescent="0.15">
      <c r="A41" s="123"/>
      <c r="B41" s="123"/>
      <c r="C41" s="123"/>
      <c r="D41" s="123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3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customFormat="1" ht="14.25" customHeight="1" x14ac:dyDescent="0.15">
      <c r="A42" s="123"/>
      <c r="B42" s="123"/>
      <c r="C42" s="123"/>
      <c r="D42" s="123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3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spans="1:256" customFormat="1" ht="14.25" customHeight="1" x14ac:dyDescent="0.15">
      <c r="A43" s="123"/>
      <c r="B43" s="123"/>
      <c r="C43" s="123"/>
      <c r="D43" s="123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3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  <row r="44" spans="1:256" customFormat="1" ht="14.25" customHeight="1" x14ac:dyDescent="0.15">
      <c r="A44" s="123"/>
      <c r="B44" s="123"/>
      <c r="C44" s="123"/>
      <c r="D44" s="12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</row>
    <row r="45" spans="1:256" customFormat="1" ht="14.25" customHeight="1" x14ac:dyDescent="0.15">
      <c r="A45" s="123"/>
      <c r="B45" s="123"/>
      <c r="C45" s="123"/>
      <c r="D45" s="123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3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8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Zeros="0" workbookViewId="0">
      <selection activeCell="E23" sqref="E23"/>
    </sheetView>
  </sheetViews>
  <sheetFormatPr defaultColWidth="9.33203125" defaultRowHeight="14.45" customHeight="1" x14ac:dyDescent="0.15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 x14ac:dyDescent="0.15">
      <c r="F1" s="96" t="s">
        <v>228</v>
      </c>
    </row>
    <row r="2" spans="1:10" ht="20.100000000000001" customHeight="1" x14ac:dyDescent="0.15">
      <c r="A2" s="49" t="s">
        <v>229</v>
      </c>
      <c r="B2" s="93"/>
      <c r="C2" s="93"/>
      <c r="D2" s="93"/>
      <c r="E2" s="93"/>
      <c r="F2" s="93"/>
    </row>
    <row r="3" spans="1:10" ht="14.45" customHeight="1" x14ac:dyDescent="0.15">
      <c r="A3" s="97" t="s">
        <v>4</v>
      </c>
      <c r="B3" s="94"/>
      <c r="F3" s="98" t="s">
        <v>5</v>
      </c>
    </row>
    <row r="4" spans="1:10" ht="14.45" customHeight="1" x14ac:dyDescent="0.15">
      <c r="A4" s="255" t="s">
        <v>8</v>
      </c>
      <c r="B4" s="255"/>
      <c r="C4" s="255"/>
      <c r="D4" s="256" t="s">
        <v>87</v>
      </c>
      <c r="E4" s="99" t="s">
        <v>230</v>
      </c>
      <c r="F4" s="99"/>
    </row>
    <row r="5" spans="1:10" ht="14.45" customHeight="1" x14ac:dyDescent="0.15">
      <c r="A5" s="256" t="s">
        <v>60</v>
      </c>
      <c r="B5" s="256"/>
      <c r="C5" s="255" t="s">
        <v>90</v>
      </c>
      <c r="D5" s="256"/>
      <c r="E5" s="259" t="s">
        <v>231</v>
      </c>
      <c r="F5" s="261" t="s">
        <v>232</v>
      </c>
    </row>
    <row r="6" spans="1:10" ht="14.45" customHeight="1" x14ac:dyDescent="0.15">
      <c r="A6" s="100" t="s">
        <v>72</v>
      </c>
      <c r="B6" s="100" t="s">
        <v>73</v>
      </c>
      <c r="C6" s="257"/>
      <c r="D6" s="258"/>
      <c r="E6" s="260"/>
      <c r="F6" s="262"/>
    </row>
    <row r="7" spans="1:10" s="94" customFormat="1" ht="14.45" customHeight="1" x14ac:dyDescent="0.15">
      <c r="A7" s="101"/>
      <c r="B7" s="102"/>
      <c r="C7" s="103" t="s">
        <v>63</v>
      </c>
      <c r="D7" s="79">
        <f t="shared" ref="D7:F8" si="0">D8</f>
        <v>6212093.25</v>
      </c>
      <c r="E7" s="104">
        <f t="shared" si="0"/>
        <v>5226893.25</v>
      </c>
      <c r="F7" s="105">
        <f t="shared" si="0"/>
        <v>985200</v>
      </c>
    </row>
    <row r="8" spans="1:10" ht="14.45" customHeight="1" x14ac:dyDescent="0.15">
      <c r="A8" s="101"/>
      <c r="B8" s="102"/>
      <c r="C8" s="103" t="s">
        <v>92</v>
      </c>
      <c r="D8" s="79">
        <f t="shared" si="0"/>
        <v>6212093.25</v>
      </c>
      <c r="E8" s="104">
        <f t="shared" si="0"/>
        <v>5226893.25</v>
      </c>
      <c r="F8" s="105">
        <f t="shared" si="0"/>
        <v>985200</v>
      </c>
      <c r="H8" s="94"/>
      <c r="J8" s="94"/>
    </row>
    <row r="9" spans="1:10" ht="14.45" customHeight="1" x14ac:dyDescent="0.15">
      <c r="A9" s="101"/>
      <c r="B9" s="102"/>
      <c r="C9" s="103" t="s">
        <v>94</v>
      </c>
      <c r="D9" s="79">
        <f>SUM(D10:D19)</f>
        <v>6212093.25</v>
      </c>
      <c r="E9" s="104">
        <f>SUM(E10:E19)</f>
        <v>5226893.25</v>
      </c>
      <c r="F9" s="105">
        <f>SUM(F10:F19)</f>
        <v>985200</v>
      </c>
    </row>
    <row r="10" spans="1:10" ht="14.45" customHeight="1" x14ac:dyDescent="0.15">
      <c r="A10" s="101" t="s">
        <v>95</v>
      </c>
      <c r="B10" s="102" t="s">
        <v>96</v>
      </c>
      <c r="C10" s="103" t="s">
        <v>99</v>
      </c>
      <c r="D10" s="79">
        <v>2787703.2</v>
      </c>
      <c r="E10" s="104">
        <v>2133703.2000000002</v>
      </c>
      <c r="F10" s="105">
        <v>654000</v>
      </c>
    </row>
    <row r="11" spans="1:10" ht="14.45" customHeight="1" x14ac:dyDescent="0.15">
      <c r="A11" s="101" t="s">
        <v>95</v>
      </c>
      <c r="B11" s="102" t="s">
        <v>96</v>
      </c>
      <c r="C11" s="103" t="s">
        <v>101</v>
      </c>
      <c r="D11" s="79">
        <v>1067551</v>
      </c>
      <c r="E11" s="104">
        <v>865951</v>
      </c>
      <c r="F11" s="105">
        <v>201600</v>
      </c>
    </row>
    <row r="12" spans="1:10" ht="14.45" customHeight="1" x14ac:dyDescent="0.15">
      <c r="A12" s="101" t="s">
        <v>104</v>
      </c>
      <c r="B12" s="102" t="s">
        <v>97</v>
      </c>
      <c r="C12" s="103" t="s">
        <v>106</v>
      </c>
      <c r="D12" s="79">
        <v>227451</v>
      </c>
      <c r="E12" s="104">
        <v>184251</v>
      </c>
      <c r="F12" s="105">
        <v>43200</v>
      </c>
    </row>
    <row r="13" spans="1:10" ht="14.45" customHeight="1" x14ac:dyDescent="0.15">
      <c r="A13" s="101" t="s">
        <v>107</v>
      </c>
      <c r="B13" s="102" t="s">
        <v>111</v>
      </c>
      <c r="C13" s="103" t="s">
        <v>112</v>
      </c>
      <c r="D13" s="79">
        <v>474982.08</v>
      </c>
      <c r="E13" s="104">
        <v>474982.08</v>
      </c>
      <c r="F13" s="105">
        <v>0</v>
      </c>
    </row>
    <row r="14" spans="1:10" ht="14.45" customHeight="1" x14ac:dyDescent="0.15">
      <c r="A14" s="101" t="s">
        <v>107</v>
      </c>
      <c r="B14" s="102" t="s">
        <v>111</v>
      </c>
      <c r="C14" s="103" t="s">
        <v>114</v>
      </c>
      <c r="D14" s="79">
        <v>237491.04</v>
      </c>
      <c r="E14" s="104">
        <v>237491.04</v>
      </c>
      <c r="F14" s="105">
        <v>0</v>
      </c>
    </row>
    <row r="15" spans="1:10" ht="14.45" customHeight="1" x14ac:dyDescent="0.15">
      <c r="A15" s="101" t="s">
        <v>107</v>
      </c>
      <c r="B15" s="102" t="s">
        <v>109</v>
      </c>
      <c r="C15" s="103" t="s">
        <v>115</v>
      </c>
      <c r="D15" s="79">
        <v>43248</v>
      </c>
      <c r="E15" s="104">
        <v>43248</v>
      </c>
      <c r="F15" s="105">
        <v>0</v>
      </c>
    </row>
    <row r="16" spans="1:10" ht="14.45" customHeight="1" x14ac:dyDescent="0.15">
      <c r="A16" s="101" t="s">
        <v>107</v>
      </c>
      <c r="B16" s="102" t="s">
        <v>102</v>
      </c>
      <c r="C16" s="103" t="s">
        <v>116</v>
      </c>
      <c r="D16" s="79">
        <v>24712.97</v>
      </c>
      <c r="E16" s="104">
        <v>24712.97</v>
      </c>
      <c r="F16" s="105">
        <v>0</v>
      </c>
    </row>
    <row r="17" spans="1:6" ht="14.45" customHeight="1" x14ac:dyDescent="0.15">
      <c r="A17" s="101" t="s">
        <v>117</v>
      </c>
      <c r="B17" s="102" t="s">
        <v>118</v>
      </c>
      <c r="C17" s="103" t="s">
        <v>119</v>
      </c>
      <c r="D17" s="79">
        <v>189964.79999999999</v>
      </c>
      <c r="E17" s="104">
        <v>189964.79999999999</v>
      </c>
      <c r="F17" s="105">
        <v>0</v>
      </c>
    </row>
    <row r="18" spans="1:6" ht="14.45" customHeight="1" x14ac:dyDescent="0.15">
      <c r="A18" s="101" t="s">
        <v>127</v>
      </c>
      <c r="B18" s="102" t="s">
        <v>97</v>
      </c>
      <c r="C18" s="103" t="s">
        <v>128</v>
      </c>
      <c r="D18" s="79">
        <v>501372</v>
      </c>
      <c r="E18" s="104">
        <v>414972</v>
      </c>
      <c r="F18" s="105">
        <v>86400</v>
      </c>
    </row>
    <row r="19" spans="1:6" ht="14.45" customHeight="1" x14ac:dyDescent="0.15">
      <c r="A19" s="101" t="s">
        <v>131</v>
      </c>
      <c r="B19" s="102" t="s">
        <v>108</v>
      </c>
      <c r="C19" s="103" t="s">
        <v>132</v>
      </c>
      <c r="D19" s="79">
        <v>657617.16</v>
      </c>
      <c r="E19" s="104">
        <v>657617.16</v>
      </c>
      <c r="F19" s="105">
        <v>0</v>
      </c>
    </row>
    <row r="20" spans="1:6" ht="14.45" customHeight="1" x14ac:dyDescent="0.15">
      <c r="D20" s="94"/>
    </row>
    <row r="21" spans="1:6" ht="14.45" customHeight="1" x14ac:dyDescent="0.15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8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4"/>
  <sheetViews>
    <sheetView showGridLines="0" showZeros="0" workbookViewId="0"/>
  </sheetViews>
  <sheetFormatPr defaultColWidth="9.1640625" defaultRowHeight="14.25" customHeight="1" x14ac:dyDescent="0.15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233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 x14ac:dyDescent="0.15">
      <c r="A2" s="49" t="s">
        <v>234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 x14ac:dyDescent="0.15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 x14ac:dyDescent="0.15">
      <c r="A4" s="226" t="s">
        <v>86</v>
      </c>
      <c r="B4" s="226"/>
      <c r="C4" s="226"/>
      <c r="D4" s="226"/>
      <c r="E4" s="229"/>
      <c r="F4" s="226" t="s">
        <v>87</v>
      </c>
      <c r="G4" s="263" t="s">
        <v>235</v>
      </c>
      <c r="H4" s="263" t="s">
        <v>236</v>
      </c>
      <c r="I4" s="263" t="s">
        <v>237</v>
      </c>
      <c r="J4" s="263" t="s">
        <v>238</v>
      </c>
      <c r="K4" s="263" t="s">
        <v>239</v>
      </c>
      <c r="L4" s="263" t="s">
        <v>240</v>
      </c>
      <c r="M4" s="263" t="s">
        <v>241</v>
      </c>
      <c r="N4" s="263" t="s">
        <v>242</v>
      </c>
      <c r="O4" s="263" t="s">
        <v>243</v>
      </c>
      <c r="P4" s="263" t="s">
        <v>244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 x14ac:dyDescent="0.15">
      <c r="A5" s="226" t="s">
        <v>60</v>
      </c>
      <c r="B5" s="226"/>
      <c r="C5" s="226"/>
      <c r="D5" s="226" t="s">
        <v>61</v>
      </c>
      <c r="E5" s="226" t="s">
        <v>90</v>
      </c>
      <c r="F5" s="226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 x14ac:dyDescent="0.15">
      <c r="A6" s="82" t="s">
        <v>72</v>
      </c>
      <c r="B6" s="82" t="s">
        <v>73</v>
      </c>
      <c r="C6" s="82" t="s">
        <v>74</v>
      </c>
      <c r="D6" s="226"/>
      <c r="E6" s="226"/>
      <c r="F6" s="226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 x14ac:dyDescent="0.15">
      <c r="A7" s="83"/>
      <c r="B7" s="83"/>
      <c r="C7" s="83"/>
      <c r="D7" s="83"/>
      <c r="E7" s="83" t="s">
        <v>63</v>
      </c>
      <c r="F7" s="84">
        <f t="shared" ref="F7:P7" si="0">F8</f>
        <v>13602409.65</v>
      </c>
      <c r="G7" s="84">
        <f t="shared" si="0"/>
        <v>5162706.25</v>
      </c>
      <c r="H7" s="84">
        <f t="shared" si="0"/>
        <v>4091944</v>
      </c>
      <c r="I7" s="84">
        <f t="shared" si="0"/>
        <v>4347759.4000000004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84">
        <f t="shared" si="0"/>
        <v>0</v>
      </c>
      <c r="P7" s="84">
        <f t="shared" si="0"/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 x14ac:dyDescent="0.15">
      <c r="A8" s="83"/>
      <c r="B8" s="83"/>
      <c r="C8" s="83"/>
      <c r="D8" s="83" t="s">
        <v>91</v>
      </c>
      <c r="E8" s="83" t="s">
        <v>92</v>
      </c>
      <c r="F8" s="84">
        <f t="shared" ref="F8:P8" si="1">F9</f>
        <v>13602409.65</v>
      </c>
      <c r="G8" s="84">
        <f t="shared" si="1"/>
        <v>5162706.25</v>
      </c>
      <c r="H8" s="84">
        <f t="shared" si="1"/>
        <v>4091944</v>
      </c>
      <c r="I8" s="84">
        <f t="shared" si="1"/>
        <v>4347759.4000000004</v>
      </c>
      <c r="J8" s="84">
        <f t="shared" si="1"/>
        <v>0</v>
      </c>
      <c r="K8" s="84">
        <f t="shared" si="1"/>
        <v>0</v>
      </c>
      <c r="L8" s="84">
        <f t="shared" si="1"/>
        <v>0</v>
      </c>
      <c r="M8" s="84">
        <f t="shared" si="1"/>
        <v>0</v>
      </c>
      <c r="N8" s="84">
        <f t="shared" si="1"/>
        <v>0</v>
      </c>
      <c r="O8" s="84">
        <f t="shared" si="1"/>
        <v>0</v>
      </c>
      <c r="P8" s="84">
        <f t="shared" si="1"/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 x14ac:dyDescent="0.15">
      <c r="A9" s="83"/>
      <c r="B9" s="83"/>
      <c r="C9" s="83"/>
      <c r="D9" s="83" t="s">
        <v>93</v>
      </c>
      <c r="E9" s="83" t="s">
        <v>94</v>
      </c>
      <c r="F9" s="84">
        <f t="shared" ref="F9:P9" si="2">SUM(F10:F23)</f>
        <v>13602409.65</v>
      </c>
      <c r="G9" s="84">
        <f t="shared" si="2"/>
        <v>5162706.25</v>
      </c>
      <c r="H9" s="84">
        <f t="shared" si="2"/>
        <v>4091944</v>
      </c>
      <c r="I9" s="84">
        <f t="shared" si="2"/>
        <v>4347759.4000000004</v>
      </c>
      <c r="J9" s="84">
        <f t="shared" si="2"/>
        <v>0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0</v>
      </c>
      <c r="O9" s="84">
        <f t="shared" si="2"/>
        <v>0</v>
      </c>
      <c r="P9" s="84">
        <f t="shared" si="2"/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 x14ac:dyDescent="0.15">
      <c r="A10" s="83" t="s">
        <v>95</v>
      </c>
      <c r="B10" s="83" t="s">
        <v>96</v>
      </c>
      <c r="C10" s="83" t="s">
        <v>97</v>
      </c>
      <c r="D10" s="83" t="s">
        <v>98</v>
      </c>
      <c r="E10" s="83" t="s">
        <v>99</v>
      </c>
      <c r="F10" s="84">
        <v>2787703.2</v>
      </c>
      <c r="G10" s="84">
        <v>2112764.2000000002</v>
      </c>
      <c r="H10" s="84">
        <v>654000</v>
      </c>
      <c r="I10" s="84">
        <v>20939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 x14ac:dyDescent="0.15">
      <c r="A11" s="83" t="s">
        <v>95</v>
      </c>
      <c r="B11" s="83" t="s">
        <v>96</v>
      </c>
      <c r="C11" s="83" t="s">
        <v>100</v>
      </c>
      <c r="D11" s="83" t="s">
        <v>98</v>
      </c>
      <c r="E11" s="83" t="s">
        <v>101</v>
      </c>
      <c r="F11" s="84">
        <v>1067551</v>
      </c>
      <c r="G11" s="84">
        <v>865951</v>
      </c>
      <c r="H11" s="84">
        <v>201600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 x14ac:dyDescent="0.15">
      <c r="A12" s="83" t="s">
        <v>95</v>
      </c>
      <c r="B12" s="83" t="s">
        <v>96</v>
      </c>
      <c r="C12" s="83" t="s">
        <v>102</v>
      </c>
      <c r="D12" s="83" t="s">
        <v>98</v>
      </c>
      <c r="E12" s="83" t="s">
        <v>103</v>
      </c>
      <c r="F12" s="84">
        <v>691400</v>
      </c>
      <c r="G12" s="84">
        <v>0</v>
      </c>
      <c r="H12" s="84">
        <v>691400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 x14ac:dyDescent="0.15">
      <c r="A13" s="83" t="s">
        <v>104</v>
      </c>
      <c r="B13" s="83" t="s">
        <v>97</v>
      </c>
      <c r="C13" s="83" t="s">
        <v>105</v>
      </c>
      <c r="D13" s="83" t="s">
        <v>98</v>
      </c>
      <c r="E13" s="83" t="s">
        <v>106</v>
      </c>
      <c r="F13" s="84">
        <v>227451</v>
      </c>
      <c r="G13" s="84">
        <v>184251</v>
      </c>
      <c r="H13" s="84">
        <v>43200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 x14ac:dyDescent="0.15">
      <c r="A14" s="83" t="s">
        <v>107</v>
      </c>
      <c r="B14" s="83" t="s">
        <v>108</v>
      </c>
      <c r="C14" s="83" t="s">
        <v>109</v>
      </c>
      <c r="D14" s="83" t="s">
        <v>98</v>
      </c>
      <c r="E14" s="83" t="s">
        <v>110</v>
      </c>
      <c r="F14" s="84">
        <v>496404</v>
      </c>
      <c r="G14" s="84">
        <v>0</v>
      </c>
      <c r="H14" s="84">
        <v>112000</v>
      </c>
      <c r="I14" s="84">
        <v>384404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 x14ac:dyDescent="0.15">
      <c r="A15" s="83" t="s">
        <v>107</v>
      </c>
      <c r="B15" s="83" t="s">
        <v>111</v>
      </c>
      <c r="C15" s="83" t="s">
        <v>111</v>
      </c>
      <c r="D15" s="83" t="s">
        <v>98</v>
      </c>
      <c r="E15" s="83" t="s">
        <v>112</v>
      </c>
      <c r="F15" s="84">
        <v>474982.08</v>
      </c>
      <c r="G15" s="84">
        <v>474982.08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 x14ac:dyDescent="0.15">
      <c r="A16" s="83" t="s">
        <v>107</v>
      </c>
      <c r="B16" s="83" t="s">
        <v>111</v>
      </c>
      <c r="C16" s="83" t="s">
        <v>113</v>
      </c>
      <c r="D16" s="83" t="s">
        <v>98</v>
      </c>
      <c r="E16" s="83" t="s">
        <v>114</v>
      </c>
      <c r="F16" s="84">
        <v>237491.04</v>
      </c>
      <c r="G16" s="84">
        <v>237491.04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 x14ac:dyDescent="0.15">
      <c r="A17" s="83" t="s">
        <v>107</v>
      </c>
      <c r="B17" s="83" t="s">
        <v>109</v>
      </c>
      <c r="C17" s="83" t="s">
        <v>102</v>
      </c>
      <c r="D17" s="83" t="s">
        <v>98</v>
      </c>
      <c r="E17" s="83" t="s">
        <v>115</v>
      </c>
      <c r="F17" s="84">
        <v>43248</v>
      </c>
      <c r="G17" s="84">
        <v>0</v>
      </c>
      <c r="H17" s="84">
        <v>0</v>
      </c>
      <c r="I17" s="84">
        <v>43248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 x14ac:dyDescent="0.15">
      <c r="A18" s="83" t="s">
        <v>107</v>
      </c>
      <c r="B18" s="83" t="s">
        <v>102</v>
      </c>
      <c r="C18" s="83" t="s">
        <v>102</v>
      </c>
      <c r="D18" s="83" t="s">
        <v>98</v>
      </c>
      <c r="E18" s="83" t="s">
        <v>116</v>
      </c>
      <c r="F18" s="84">
        <v>24712.97</v>
      </c>
      <c r="G18" s="84">
        <v>24712.97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 x14ac:dyDescent="0.15">
      <c r="A19" s="83" t="s">
        <v>117</v>
      </c>
      <c r="B19" s="83" t="s">
        <v>118</v>
      </c>
      <c r="C19" s="83" t="s">
        <v>97</v>
      </c>
      <c r="D19" s="83" t="s">
        <v>98</v>
      </c>
      <c r="E19" s="83" t="s">
        <v>119</v>
      </c>
      <c r="F19" s="84">
        <v>189964.79999999999</v>
      </c>
      <c r="G19" s="84">
        <v>189964.79999999999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 x14ac:dyDescent="0.15">
      <c r="A20" s="83" t="s">
        <v>120</v>
      </c>
      <c r="B20" s="83" t="s">
        <v>111</v>
      </c>
      <c r="C20" s="83" t="s">
        <v>97</v>
      </c>
      <c r="D20" s="83" t="s">
        <v>98</v>
      </c>
      <c r="E20" s="83" t="s">
        <v>121</v>
      </c>
      <c r="F20" s="84">
        <v>190000</v>
      </c>
      <c r="G20" s="84">
        <v>0</v>
      </c>
      <c r="H20" s="84">
        <v>190000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 x14ac:dyDescent="0.15">
      <c r="A21" s="83" t="s">
        <v>127</v>
      </c>
      <c r="B21" s="83" t="s">
        <v>97</v>
      </c>
      <c r="C21" s="83" t="s">
        <v>124</v>
      </c>
      <c r="D21" s="83" t="s">
        <v>98</v>
      </c>
      <c r="E21" s="83" t="s">
        <v>128</v>
      </c>
      <c r="F21" s="84">
        <v>501372</v>
      </c>
      <c r="G21" s="84">
        <v>414972</v>
      </c>
      <c r="H21" s="84">
        <v>86400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 x14ac:dyDescent="0.15">
      <c r="A22" s="83" t="s">
        <v>127</v>
      </c>
      <c r="B22" s="83" t="s">
        <v>129</v>
      </c>
      <c r="C22" s="83" t="s">
        <v>111</v>
      </c>
      <c r="D22" s="83" t="s">
        <v>98</v>
      </c>
      <c r="E22" s="83" t="s">
        <v>130</v>
      </c>
      <c r="F22" s="84">
        <v>6012512.4000000004</v>
      </c>
      <c r="G22" s="84">
        <v>0</v>
      </c>
      <c r="H22" s="84">
        <v>2113344</v>
      </c>
      <c r="I22" s="84">
        <v>3899168.4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 x14ac:dyDescent="0.15">
      <c r="A23" s="83" t="s">
        <v>131</v>
      </c>
      <c r="B23" s="83" t="s">
        <v>108</v>
      </c>
      <c r="C23" s="83" t="s">
        <v>97</v>
      </c>
      <c r="D23" s="83" t="s">
        <v>98</v>
      </c>
      <c r="E23" s="83" t="s">
        <v>132</v>
      </c>
      <c r="F23" s="84">
        <v>657617.16</v>
      </c>
      <c r="G23" s="84">
        <v>657617.16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8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showZeros="0" workbookViewId="0">
      <selection activeCell="E26" sqref="E26"/>
    </sheetView>
  </sheetViews>
  <sheetFormatPr defaultColWidth="9.1640625" defaultRowHeight="14.25" customHeight="1" x14ac:dyDescent="0.15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 x14ac:dyDescent="0.15">
      <c r="B1" s="68"/>
      <c r="C1" s="68"/>
      <c r="D1" s="68"/>
      <c r="E1" s="68"/>
      <c r="F1" s="68"/>
      <c r="G1" s="69" t="s">
        <v>245</v>
      </c>
      <c r="H1" s="68"/>
    </row>
    <row r="2" spans="1:8" ht="20.100000000000001" customHeight="1" x14ac:dyDescent="0.15">
      <c r="A2" s="49" t="s">
        <v>246</v>
      </c>
      <c r="B2" s="93"/>
      <c r="C2" s="93"/>
      <c r="D2" s="93"/>
      <c r="E2" s="93"/>
      <c r="F2" s="93"/>
      <c r="G2" s="93"/>
      <c r="H2" s="68"/>
    </row>
    <row r="3" spans="1:8" ht="14.25" customHeight="1" x14ac:dyDescent="0.15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 x14ac:dyDescent="0.15">
      <c r="A4" s="226" t="s">
        <v>247</v>
      </c>
      <c r="B4" s="226"/>
      <c r="C4" s="227"/>
      <c r="D4" s="227"/>
      <c r="E4" s="264" t="s">
        <v>88</v>
      </c>
      <c r="F4" s="227"/>
      <c r="G4" s="227"/>
      <c r="H4" s="89"/>
    </row>
    <row r="5" spans="1:8" ht="14.25" customHeight="1" x14ac:dyDescent="0.15">
      <c r="A5" s="265" t="s">
        <v>60</v>
      </c>
      <c r="B5" s="241"/>
      <c r="C5" s="262" t="s">
        <v>61</v>
      </c>
      <c r="D5" s="267" t="s">
        <v>90</v>
      </c>
      <c r="E5" s="229" t="s">
        <v>63</v>
      </c>
      <c r="F5" s="229" t="s">
        <v>248</v>
      </c>
      <c r="G5" s="226" t="s">
        <v>249</v>
      </c>
      <c r="H5" s="89"/>
    </row>
    <row r="6" spans="1:8" ht="14.25" customHeight="1" x14ac:dyDescent="0.15">
      <c r="A6" s="73" t="s">
        <v>72</v>
      </c>
      <c r="B6" s="74" t="s">
        <v>73</v>
      </c>
      <c r="C6" s="266"/>
      <c r="D6" s="268"/>
      <c r="E6" s="228"/>
      <c r="F6" s="228"/>
      <c r="G6" s="227"/>
      <c r="H6" s="68"/>
    </row>
    <row r="7" spans="1:8" s="67" customFormat="1" ht="14.25" customHeight="1" x14ac:dyDescent="0.15">
      <c r="A7" s="75"/>
      <c r="B7" s="75"/>
      <c r="C7" s="75"/>
      <c r="D7" s="75" t="s">
        <v>63</v>
      </c>
      <c r="E7" s="78">
        <f>E8</f>
        <v>6212093.25</v>
      </c>
      <c r="F7" s="78">
        <f>F8</f>
        <v>5226893.25</v>
      </c>
      <c r="G7" s="79">
        <f>G8</f>
        <v>985200</v>
      </c>
      <c r="H7" s="68"/>
    </row>
    <row r="8" spans="1:8" ht="14.25" customHeight="1" x14ac:dyDescent="0.15">
      <c r="A8" s="75"/>
      <c r="B8" s="75"/>
      <c r="C8" s="75" t="s">
        <v>190</v>
      </c>
      <c r="D8" s="75" t="s">
        <v>0</v>
      </c>
      <c r="E8" s="78">
        <f>E9+E21+E29</f>
        <v>6212093.25</v>
      </c>
      <c r="F8" s="78">
        <f>F9+F21+F29</f>
        <v>5226893.25</v>
      </c>
      <c r="G8" s="79">
        <f>G9+G21+G29</f>
        <v>985200</v>
      </c>
      <c r="H8" s="68"/>
    </row>
    <row r="9" spans="1:8" ht="14.25" customHeight="1" x14ac:dyDescent="0.15">
      <c r="A9" s="75"/>
      <c r="B9" s="75"/>
      <c r="C9" s="75" t="s">
        <v>250</v>
      </c>
      <c r="D9" s="75" t="s">
        <v>251</v>
      </c>
      <c r="E9" s="78">
        <f>SUM(E10:E20)</f>
        <v>5162706.25</v>
      </c>
      <c r="F9" s="78">
        <f>SUM(F10:F20)</f>
        <v>5162706.25</v>
      </c>
      <c r="G9" s="79">
        <f>SUM(G10:G20)</f>
        <v>0</v>
      </c>
      <c r="H9" s="68"/>
    </row>
    <row r="10" spans="1:8" ht="14.25" customHeight="1" x14ac:dyDescent="0.15">
      <c r="A10" s="75" t="s">
        <v>252</v>
      </c>
      <c r="B10" s="75" t="s">
        <v>253</v>
      </c>
      <c r="C10" s="75" t="s">
        <v>98</v>
      </c>
      <c r="D10" s="75" t="s">
        <v>254</v>
      </c>
      <c r="E10" s="78">
        <v>1586484</v>
      </c>
      <c r="F10" s="78">
        <v>1586484</v>
      </c>
      <c r="G10" s="79">
        <v>0</v>
      </c>
      <c r="H10" s="68"/>
    </row>
    <row r="11" spans="1:8" ht="14.25" customHeight="1" x14ac:dyDescent="0.15">
      <c r="A11" s="75" t="s">
        <v>252</v>
      </c>
      <c r="B11" s="75" t="s">
        <v>255</v>
      </c>
      <c r="C11" s="75" t="s">
        <v>98</v>
      </c>
      <c r="D11" s="75" t="s">
        <v>256</v>
      </c>
      <c r="E11" s="78">
        <v>825876</v>
      </c>
      <c r="F11" s="78">
        <v>825876</v>
      </c>
      <c r="G11" s="79">
        <v>0</v>
      </c>
      <c r="H11" s="68"/>
    </row>
    <row r="12" spans="1:8" ht="14.25" customHeight="1" x14ac:dyDescent="0.15">
      <c r="A12" s="75" t="s">
        <v>252</v>
      </c>
      <c r="B12" s="75" t="s">
        <v>257</v>
      </c>
      <c r="C12" s="75" t="s">
        <v>98</v>
      </c>
      <c r="D12" s="75" t="s">
        <v>258</v>
      </c>
      <c r="E12" s="78">
        <v>68396</v>
      </c>
      <c r="F12" s="78">
        <v>68396</v>
      </c>
      <c r="G12" s="79">
        <v>0</v>
      </c>
      <c r="H12" s="68"/>
    </row>
    <row r="13" spans="1:8" ht="14.25" customHeight="1" x14ac:dyDescent="0.15">
      <c r="A13" s="75" t="s">
        <v>252</v>
      </c>
      <c r="B13" s="75" t="s">
        <v>259</v>
      </c>
      <c r="C13" s="75" t="s">
        <v>98</v>
      </c>
      <c r="D13" s="75" t="s">
        <v>260</v>
      </c>
      <c r="E13" s="78">
        <v>190080</v>
      </c>
      <c r="F13" s="78">
        <v>190080</v>
      </c>
      <c r="G13" s="79">
        <v>0</v>
      </c>
      <c r="H13" s="68"/>
    </row>
    <row r="14" spans="1:8" ht="14.25" customHeight="1" x14ac:dyDescent="0.15">
      <c r="A14" s="75" t="s">
        <v>252</v>
      </c>
      <c r="B14" s="75" t="s">
        <v>261</v>
      </c>
      <c r="C14" s="75" t="s">
        <v>98</v>
      </c>
      <c r="D14" s="75" t="s">
        <v>262</v>
      </c>
      <c r="E14" s="78">
        <v>608362</v>
      </c>
      <c r="F14" s="78">
        <v>608362</v>
      </c>
      <c r="G14" s="79">
        <v>0</v>
      </c>
      <c r="H14" s="68"/>
    </row>
    <row r="15" spans="1:8" ht="14.25" customHeight="1" x14ac:dyDescent="0.15">
      <c r="A15" s="75" t="s">
        <v>252</v>
      </c>
      <c r="B15" s="75" t="s">
        <v>263</v>
      </c>
      <c r="C15" s="75" t="s">
        <v>98</v>
      </c>
      <c r="D15" s="75" t="s">
        <v>264</v>
      </c>
      <c r="E15" s="78">
        <v>474982.08</v>
      </c>
      <c r="F15" s="78">
        <v>474982.08</v>
      </c>
      <c r="G15" s="79">
        <v>0</v>
      </c>
      <c r="H15" s="68"/>
    </row>
    <row r="16" spans="1:8" ht="14.25" customHeight="1" x14ac:dyDescent="0.15">
      <c r="A16" s="75" t="s">
        <v>252</v>
      </c>
      <c r="B16" s="75" t="s">
        <v>265</v>
      </c>
      <c r="C16" s="75" t="s">
        <v>98</v>
      </c>
      <c r="D16" s="75" t="s">
        <v>266</v>
      </c>
      <c r="E16" s="78">
        <v>237491.04</v>
      </c>
      <c r="F16" s="78">
        <v>237491.04</v>
      </c>
      <c r="G16" s="79">
        <v>0</v>
      </c>
      <c r="H16"/>
    </row>
    <row r="17" spans="1:8" ht="14.25" customHeight="1" x14ac:dyDescent="0.15">
      <c r="A17" s="75" t="s">
        <v>252</v>
      </c>
      <c r="B17" s="75" t="s">
        <v>267</v>
      </c>
      <c r="C17" s="75" t="s">
        <v>98</v>
      </c>
      <c r="D17" s="75" t="s">
        <v>268</v>
      </c>
      <c r="E17" s="78">
        <v>189964.79999999999</v>
      </c>
      <c r="F17" s="78">
        <v>189964.79999999999</v>
      </c>
      <c r="G17" s="79">
        <v>0</v>
      </c>
      <c r="H17"/>
    </row>
    <row r="18" spans="1:8" ht="14.25" customHeight="1" x14ac:dyDescent="0.15">
      <c r="A18" s="75" t="s">
        <v>252</v>
      </c>
      <c r="B18" s="75" t="s">
        <v>269</v>
      </c>
      <c r="C18" s="75" t="s">
        <v>98</v>
      </c>
      <c r="D18" s="75" t="s">
        <v>270</v>
      </c>
      <c r="E18" s="78">
        <v>24712.97</v>
      </c>
      <c r="F18" s="78">
        <v>24712.97</v>
      </c>
      <c r="G18" s="79">
        <v>0</v>
      </c>
      <c r="H18"/>
    </row>
    <row r="19" spans="1:8" ht="14.25" customHeight="1" x14ac:dyDescent="0.15">
      <c r="A19" s="75" t="s">
        <v>252</v>
      </c>
      <c r="B19" s="75" t="s">
        <v>271</v>
      </c>
      <c r="C19" s="75" t="s">
        <v>98</v>
      </c>
      <c r="D19" s="75" t="s">
        <v>132</v>
      </c>
      <c r="E19" s="78">
        <v>657617.16</v>
      </c>
      <c r="F19" s="78">
        <v>657617.16</v>
      </c>
      <c r="G19" s="79">
        <v>0</v>
      </c>
      <c r="H19"/>
    </row>
    <row r="20" spans="1:8" ht="14.25" customHeight="1" x14ac:dyDescent="0.15">
      <c r="A20" s="75" t="s">
        <v>252</v>
      </c>
      <c r="B20" s="75" t="s">
        <v>272</v>
      </c>
      <c r="C20" s="75" t="s">
        <v>98</v>
      </c>
      <c r="D20" s="75" t="s">
        <v>200</v>
      </c>
      <c r="E20" s="78">
        <v>298740.2</v>
      </c>
      <c r="F20" s="78">
        <v>298740.2</v>
      </c>
      <c r="G20" s="79">
        <v>0</v>
      </c>
      <c r="H20"/>
    </row>
    <row r="21" spans="1:8" ht="14.25" customHeight="1" x14ac:dyDescent="0.15">
      <c r="A21" s="75"/>
      <c r="B21" s="75"/>
      <c r="C21" s="75" t="s">
        <v>273</v>
      </c>
      <c r="D21" s="75" t="s">
        <v>274</v>
      </c>
      <c r="E21" s="78">
        <f>SUM(E22:E28)</f>
        <v>985200</v>
      </c>
      <c r="F21" s="78">
        <f>SUM(F22:F28)</f>
        <v>0</v>
      </c>
      <c r="G21" s="79">
        <f>SUM(G22:G28)</f>
        <v>985200</v>
      </c>
      <c r="H21"/>
    </row>
    <row r="22" spans="1:8" ht="14.25" customHeight="1" x14ac:dyDescent="0.15">
      <c r="A22" s="75" t="s">
        <v>275</v>
      </c>
      <c r="B22" s="75" t="s">
        <v>276</v>
      </c>
      <c r="C22" s="75" t="s">
        <v>98</v>
      </c>
      <c r="D22" s="75" t="s">
        <v>277</v>
      </c>
      <c r="E22" s="78">
        <v>47600</v>
      </c>
      <c r="F22" s="78">
        <v>0</v>
      </c>
      <c r="G22" s="79">
        <v>47600</v>
      </c>
      <c r="H22"/>
    </row>
    <row r="23" spans="1:8" ht="14.25" customHeight="1" x14ac:dyDescent="0.15">
      <c r="A23" s="75" t="s">
        <v>275</v>
      </c>
      <c r="B23" s="75" t="s">
        <v>278</v>
      </c>
      <c r="C23" s="75" t="s">
        <v>98</v>
      </c>
      <c r="D23" s="75" t="s">
        <v>279</v>
      </c>
      <c r="E23" s="78">
        <v>553600</v>
      </c>
      <c r="F23" s="78">
        <v>0</v>
      </c>
      <c r="G23" s="79">
        <v>553600</v>
      </c>
      <c r="H23"/>
    </row>
    <row r="24" spans="1:8" ht="14.25" customHeight="1" x14ac:dyDescent="0.15">
      <c r="A24" s="75" t="s">
        <v>275</v>
      </c>
      <c r="B24" s="75" t="s">
        <v>280</v>
      </c>
      <c r="C24" s="75" t="s">
        <v>98</v>
      </c>
      <c r="D24" s="75" t="s">
        <v>213</v>
      </c>
      <c r="E24" s="78">
        <v>10000</v>
      </c>
      <c r="F24" s="78">
        <v>0</v>
      </c>
      <c r="G24" s="79">
        <v>10000</v>
      </c>
      <c r="H24"/>
    </row>
    <row r="25" spans="1:8" ht="14.25" customHeight="1" x14ac:dyDescent="0.15">
      <c r="A25" s="75" t="s">
        <v>275</v>
      </c>
      <c r="B25" s="75" t="s">
        <v>281</v>
      </c>
      <c r="C25" s="75" t="s">
        <v>98</v>
      </c>
      <c r="D25" s="75" t="s">
        <v>282</v>
      </c>
      <c r="E25" s="78">
        <v>19800</v>
      </c>
      <c r="F25" s="78">
        <v>0</v>
      </c>
      <c r="G25" s="79">
        <v>19800</v>
      </c>
      <c r="H25"/>
    </row>
    <row r="26" spans="1:8" ht="14.25" customHeight="1" x14ac:dyDescent="0.15">
      <c r="A26" s="75" t="s">
        <v>275</v>
      </c>
      <c r="B26" s="75" t="s">
        <v>283</v>
      </c>
      <c r="C26" s="75" t="s">
        <v>98</v>
      </c>
      <c r="D26" s="75" t="s">
        <v>211</v>
      </c>
      <c r="E26" s="78">
        <v>170000</v>
      </c>
      <c r="F26" s="78">
        <v>0</v>
      </c>
      <c r="G26" s="79">
        <v>170000</v>
      </c>
      <c r="H26"/>
    </row>
    <row r="27" spans="1:8" ht="14.25" customHeight="1" x14ac:dyDescent="0.15">
      <c r="A27" s="75" t="s">
        <v>275</v>
      </c>
      <c r="B27" s="75" t="s">
        <v>284</v>
      </c>
      <c r="C27" s="75" t="s">
        <v>98</v>
      </c>
      <c r="D27" s="75" t="s">
        <v>285</v>
      </c>
      <c r="E27" s="78">
        <v>173400</v>
      </c>
      <c r="F27" s="78">
        <v>0</v>
      </c>
      <c r="G27" s="79">
        <v>173400</v>
      </c>
      <c r="H27"/>
    </row>
    <row r="28" spans="1:8" ht="14.25" customHeight="1" x14ac:dyDescent="0.15">
      <c r="A28" s="75" t="s">
        <v>275</v>
      </c>
      <c r="B28" s="75" t="s">
        <v>286</v>
      </c>
      <c r="C28" s="75" t="s">
        <v>98</v>
      </c>
      <c r="D28" s="75" t="s">
        <v>215</v>
      </c>
      <c r="E28" s="78">
        <v>10800</v>
      </c>
      <c r="F28" s="78">
        <v>0</v>
      </c>
      <c r="G28" s="79">
        <v>10800</v>
      </c>
      <c r="H28"/>
    </row>
    <row r="29" spans="1:8" ht="14.25" customHeight="1" x14ac:dyDescent="0.15">
      <c r="A29" s="75"/>
      <c r="B29" s="75"/>
      <c r="C29" s="75" t="s">
        <v>287</v>
      </c>
      <c r="D29" s="75" t="s">
        <v>288</v>
      </c>
      <c r="E29" s="78">
        <f>SUM(E30:E31)</f>
        <v>64187</v>
      </c>
      <c r="F29" s="78">
        <f>SUM(F30:F31)</f>
        <v>64187</v>
      </c>
      <c r="G29" s="79">
        <f>SUM(G30:G31)</f>
        <v>0</v>
      </c>
      <c r="H29"/>
    </row>
    <row r="30" spans="1:8" ht="14.25" customHeight="1" x14ac:dyDescent="0.15">
      <c r="A30" s="75" t="s">
        <v>289</v>
      </c>
      <c r="B30" s="75" t="s">
        <v>290</v>
      </c>
      <c r="C30" s="75" t="s">
        <v>98</v>
      </c>
      <c r="D30" s="75" t="s">
        <v>291</v>
      </c>
      <c r="E30" s="78">
        <v>62687</v>
      </c>
      <c r="F30" s="78">
        <v>62687</v>
      </c>
      <c r="G30" s="79">
        <v>0</v>
      </c>
      <c r="H30"/>
    </row>
    <row r="31" spans="1:8" ht="14.25" customHeight="1" x14ac:dyDescent="0.15">
      <c r="A31" s="75" t="s">
        <v>289</v>
      </c>
      <c r="B31" s="75" t="s">
        <v>292</v>
      </c>
      <c r="C31" s="75" t="s">
        <v>98</v>
      </c>
      <c r="D31" s="75" t="s">
        <v>293</v>
      </c>
      <c r="E31" s="78">
        <v>1500</v>
      </c>
      <c r="F31" s="78">
        <v>1500</v>
      </c>
      <c r="G31" s="79">
        <v>0</v>
      </c>
      <c r="H31"/>
    </row>
    <row r="32" spans="1:8" ht="14.25" customHeight="1" x14ac:dyDescent="0.15">
      <c r="A32"/>
      <c r="B32"/>
      <c r="C32"/>
      <c r="D32"/>
      <c r="E32"/>
      <c r="F32"/>
      <c r="G32"/>
      <c r="H32"/>
    </row>
    <row r="33" spans="1:8" ht="14.25" customHeight="1" x14ac:dyDescent="0.15">
      <c r="A33"/>
      <c r="B33"/>
      <c r="C33"/>
      <c r="D33"/>
      <c r="E33"/>
      <c r="F33"/>
      <c r="G33"/>
      <c r="H33"/>
    </row>
    <row r="34" spans="1:8" ht="14.25" customHeight="1" x14ac:dyDescent="0.15">
      <c r="A34"/>
      <c r="B34"/>
      <c r="C34"/>
      <c r="D34"/>
      <c r="E34"/>
      <c r="F34"/>
      <c r="G34"/>
      <c r="H34"/>
    </row>
    <row r="35" spans="1:8" ht="14.25" customHeight="1" x14ac:dyDescent="0.15">
      <c r="A35"/>
      <c r="B35"/>
      <c r="C35"/>
      <c r="D35"/>
      <c r="E35"/>
      <c r="F35"/>
      <c r="G35"/>
      <c r="H35"/>
    </row>
    <row r="36" spans="1:8" ht="14.25" customHeight="1" x14ac:dyDescent="0.15">
      <c r="A36"/>
      <c r="B36"/>
      <c r="C36"/>
      <c r="D36"/>
      <c r="E36"/>
      <c r="F36"/>
      <c r="G36"/>
      <c r="H36"/>
    </row>
    <row r="37" spans="1:8" ht="14.25" customHeight="1" x14ac:dyDescent="0.15">
      <c r="A37"/>
      <c r="B37"/>
      <c r="C37"/>
      <c r="D37"/>
      <c r="E37"/>
      <c r="F37"/>
      <c r="G37"/>
      <c r="H37"/>
    </row>
    <row r="38" spans="1:8" ht="14.25" customHeight="1" x14ac:dyDescent="0.15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8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xbany</cp:lastModifiedBy>
  <cp:revision>1</cp:revision>
  <cp:lastPrinted>2020-05-25T03:31:00Z</cp:lastPrinted>
  <dcterms:created xsi:type="dcterms:W3CDTF">2018-08-27T07:11:00Z</dcterms:created>
  <dcterms:modified xsi:type="dcterms:W3CDTF">2022-06-01T07:58:40Z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28908588</vt:i4>
  </property>
</Properties>
</file>