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5580" windowHeight="178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_FilterDatabase" localSheetId="6" hidden="1">'3'!$A$8:$J$8</definedName>
    <definedName name="_xlnm._FilterDatabase" localSheetId="7" hidden="1">'4'!$A$9:$DN$26</definedName>
    <definedName name="_xlnm.Print_Area" localSheetId="1">'1'!$A$1:$D$38</definedName>
    <definedName name="_xlnm.Print_Area" localSheetId="19">'10(只能查询某个末级单位)'!$A$1:$H$94</definedName>
    <definedName name="_xlnm.Print_Area" localSheetId="20">'11'!$A$1:$I$133</definedName>
    <definedName name="_xlnm.Print_Area" localSheetId="2">'1-1'!$A$1:$M$27</definedName>
    <definedName name="_xlnm.Print_Area" localSheetId="3">'1-2'!$A$1:$H$27</definedName>
    <definedName name="_xlnm.Print_Area" localSheetId="4">'2'!$A$1:$H$39</definedName>
    <definedName name="_xlnm.Print_Area" localSheetId="5">'2-1'!$A$1:$Y$23</definedName>
    <definedName name="_xlnm.Print_Area" localSheetId="6">'3'!$A$1:$F$16</definedName>
    <definedName name="_xlnm.Print_Area" localSheetId="7">'4'!$A$1:$P$26</definedName>
    <definedName name="_xlnm.Print_Area" localSheetId="8">'4-0'!$A$1:$G$33</definedName>
    <definedName name="_xlnm.Print_Area" localSheetId="9">'4-1(1)'!$A$1:$AF$25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'4-1(4)'!$A$1:$DH$7</definedName>
    <definedName name="_xlnm.Print_Area" localSheetId="13">'4-2'!$A$1:$G$23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E6" i="5"/>
  <c r="F6"/>
  <c r="D6"/>
  <c r="H7" i="3"/>
  <c r="I7"/>
  <c r="J7"/>
  <c r="K7"/>
  <c r="L7"/>
  <c r="H8"/>
  <c r="I8"/>
  <c r="J8"/>
  <c r="K8"/>
  <c r="L8"/>
  <c r="G7"/>
  <c r="G8"/>
  <c r="B39" i="5"/>
  <c r="B6"/>
  <c r="G7" i="6"/>
  <c r="H7"/>
  <c r="I7"/>
  <c r="J7"/>
  <c r="K7"/>
  <c r="L7"/>
  <c r="M7"/>
  <c r="N7"/>
  <c r="O7"/>
  <c r="P7"/>
  <c r="Q7"/>
  <c r="R7"/>
  <c r="S7"/>
  <c r="T7"/>
  <c r="U7"/>
  <c r="V7"/>
  <c r="W7"/>
  <c r="X7"/>
  <c r="Y7"/>
  <c r="F7"/>
  <c r="E7"/>
  <c r="E7" i="31"/>
  <c r="F7"/>
  <c r="E8"/>
  <c r="F8"/>
  <c r="D7"/>
  <c r="D8"/>
  <c r="H8" i="7"/>
  <c r="H7"/>
  <c r="I8"/>
  <c r="I7"/>
  <c r="J8"/>
  <c r="J7"/>
  <c r="K8"/>
  <c r="K7"/>
  <c r="L8"/>
  <c r="L7"/>
  <c r="M8"/>
  <c r="M7"/>
  <c r="N8"/>
  <c r="N7"/>
  <c r="O8"/>
  <c r="O7"/>
  <c r="P8"/>
  <c r="P7"/>
  <c r="G8"/>
  <c r="G7"/>
  <c r="F7" i="8"/>
  <c r="G7"/>
  <c r="E7"/>
  <c r="I7" i="18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H7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G7"/>
  <c r="G8"/>
  <c r="I8" i="20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H8"/>
  <c r="H9"/>
  <c r="G9"/>
  <c r="G8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G7"/>
  <c r="F10" i="34"/>
  <c r="H13"/>
  <c r="G13"/>
  <c r="F8"/>
  <c r="F9"/>
  <c r="F13"/>
  <c r="G9" i="29"/>
  <c r="F9"/>
  <c r="G6"/>
  <c r="F6"/>
  <c r="Y23" i="6"/>
  <c r="X23"/>
  <c r="W23"/>
  <c r="O23"/>
  <c r="N23"/>
  <c r="M23"/>
  <c r="Y22"/>
  <c r="X22"/>
  <c r="W22"/>
  <c r="O22"/>
  <c r="N22"/>
  <c r="M22"/>
  <c r="Y21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G39" i="5"/>
  <c r="G6"/>
</calcChain>
</file>

<file path=xl/sharedStrings.xml><?xml version="1.0" encoding="utf-8"?>
<sst xmlns="http://schemas.openxmlformats.org/spreadsheetml/2006/main" count="2033" uniqueCount="673">
  <si>
    <t>2021年部门预算</t>
  </si>
  <si>
    <t>表1</t>
  </si>
  <si>
    <t>收支预算总表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</si>
  <si>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</si>
  <si>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</si>
  <si>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</si>
  <si>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</si>
  <si>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</si>
  <si>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</si>
  <si>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</si>
  <si>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</si>
  <si>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</si>
  <si>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</si>
  <si>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</si>
  <si>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</si>
  <si>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</si>
  <si>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</si>
  <si>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</si>
  <si>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</si>
  <si>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</si>
  <si>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</si>
  <si>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</si>
  <si>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</si>
  <si>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</si>
  <si>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</si>
  <si>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</si>
  <si>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</si>
  <si>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</si>
  <si>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</si>
  <si>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</si>
  <si>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</si>
  <si>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</si>
  <si>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</si>
  <si>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</si>
  <si>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</si>
  <si>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</si>
  <si>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</si>
  <si>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</si>
  <si>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</si>
  <si>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</si>
  <si>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</si>
  <si>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</si>
  <si>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</si>
  <si>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</si>
  <si>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</si>
  <si>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</si>
  <si>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</si>
  <si>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</si>
  <si>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</si>
  <si>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</si>
  <si>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</si>
  <si>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</si>
  <si>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</si>
  <si>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</si>
  <si>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</si>
  <si>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</si>
  <si>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</si>
  <si>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科目编码</t>
  </si>
  <si>
    <t>单位代码</t>
  </si>
  <si>
    <t>单位名称(科目)</t>
  </si>
  <si>
    <t>合计</t>
  </si>
  <si>
    <t>政府性基金</t>
  </si>
  <si>
    <t>事业单位经营收入</t>
  </si>
  <si>
    <t>类</t>
  </si>
  <si>
    <t>款</t>
  </si>
  <si>
    <t>项</t>
  </si>
  <si>
    <t>一般公共预算小计</t>
  </si>
  <si>
    <t>经费拨款</t>
  </si>
  <si>
    <t>501</t>
  </si>
  <si>
    <t>民政局</t>
  </si>
  <si>
    <t xml:space="preserve">  501001</t>
  </si>
  <si>
    <t xml:space="preserve">  峨眉山市民政局</t>
  </si>
  <si>
    <t>208</t>
  </si>
  <si>
    <t>02</t>
  </si>
  <si>
    <t>01</t>
  </si>
  <si>
    <t xml:space="preserve">    501001</t>
  </si>
  <si>
    <t xml:space="preserve">    行政运行（民政）</t>
  </si>
  <si>
    <t>99</t>
  </si>
  <si>
    <t xml:space="preserve">    其他民政管理事务支出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</si>
  <si>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</si>
  <si>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</si>
  <si>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</si>
  <si>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</si>
  <si>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</si>
  <si>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10</t>
  </si>
  <si>
    <t xml:space="preserve">    儿童福利</t>
  </si>
  <si>
    <t>04</t>
  </si>
  <si>
    <t xml:space="preserve">    殡葬</t>
  </si>
  <si>
    <t>11</t>
  </si>
  <si>
    <t>07</t>
  </si>
  <si>
    <t xml:space="preserve">    残疾人生活和护理补贴</t>
  </si>
  <si>
    <t>19</t>
  </si>
  <si>
    <t xml:space="preserve">    城市最低生活保障金支出</t>
  </si>
  <si>
    <t xml:space="preserve">    农村最低生活保障金支出</t>
  </si>
  <si>
    <t>20</t>
  </si>
  <si>
    <t xml:space="preserve">    临时救助支出</t>
  </si>
  <si>
    <t>21</t>
  </si>
  <si>
    <t xml:space="preserve">    城市特困人员救助供养支出</t>
  </si>
  <si>
    <t xml:space="preserve">    农村特困人员救助供养支出</t>
  </si>
  <si>
    <t>25</t>
  </si>
  <si>
    <t xml:space="preserve">    其他农村生活救助</t>
  </si>
  <si>
    <t xml:space="preserve">    其他社会保障和就业支出</t>
  </si>
  <si>
    <t>210</t>
  </si>
  <si>
    <t xml:space="preserve">    行政单位医疗</t>
  </si>
  <si>
    <t>212</t>
  </si>
  <si>
    <t>08</t>
  </si>
  <si>
    <t xml:space="preserve">    其他国有土地使用权出让收入安排的支出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</si>
  <si>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</si>
  <si>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</si>
  <si>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</si>
  <si>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</si>
  <si>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</si>
  <si>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</si>
  <si>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</si>
  <si>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</si>
  <si>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</si>
  <si>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</si>
  <si>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</si>
  <si>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</si>
  <si>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</si>
  <si>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</si>
  <si>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</si>
  <si>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</si>
  <si>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</si>
  <si>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</si>
  <si>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</si>
  <si>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</si>
  <si>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</si>
  <si>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</si>
  <si>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</si>
  <si>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</si>
  <si>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</si>
  <si>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</si>
  <si>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</si>
  <si>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</si>
  <si>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</si>
  <si>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</si>
  <si>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</si>
  <si>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</si>
  <si>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</si>
  <si>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</si>
  <si>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</si>
  <si>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</si>
  <si>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</si>
  <si>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</si>
  <si>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</si>
  <si>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</si>
  <si>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</si>
  <si>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</si>
  <si>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</si>
  <si>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</si>
  <si>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</si>
  <si>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</si>
  <si>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</si>
  <si>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</si>
  <si>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</si>
  <si>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</si>
  <si>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</si>
  <si>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</si>
  <si>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</si>
  <si>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</si>
  <si>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</si>
  <si>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</si>
  <si>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</si>
  <si>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</si>
  <si>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</si>
  <si>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</si>
  <si>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</si>
  <si>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</si>
  <si>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</si>
  <si>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</si>
  <si>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</si>
  <si>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</si>
  <si>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501001</t>
  </si>
  <si>
    <t>峨眉山市民政局</t>
  </si>
  <si>
    <t xml:space="preserve">  501</t>
  </si>
  <si>
    <t xml:space="preserve">  （政府）机关工资福利支出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</si>
  <si>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</si>
  <si>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</si>
  <si>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</si>
  <si>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</si>
  <si>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</si>
  <si>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</si>
  <si>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</si>
  <si>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</si>
  <si>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</si>
  <si>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</si>
  <si>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</si>
  <si>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</si>
  <si>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</si>
  <si>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</si>
  <si>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</si>
  <si>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</si>
  <si>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</si>
  <si>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</si>
  <si>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</si>
  <si>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</si>
  <si>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</si>
  <si>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</si>
  <si>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</si>
  <si>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</si>
  <si>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</si>
  <si>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</si>
  <si>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</si>
  <si>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50999</t>
  </si>
  <si>
    <t xml:space="preserve">    其他对个人和家庭补助</t>
  </si>
  <si>
    <t>表3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</si>
  <si>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</si>
  <si>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</si>
  <si>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</si>
  <si>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</si>
  <si>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</si>
  <si>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</si>
  <si>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</si>
  <si>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</si>
  <si>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</si>
  <si>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</si>
  <si>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</si>
  <si>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</si>
  <si>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</si>
  <si>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</si>
  <si>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</si>
  <si>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</si>
  <si>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</si>
  <si>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</si>
  <si>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</si>
  <si>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</si>
  <si>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</si>
  <si>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</si>
  <si>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</si>
  <si>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</si>
  <si>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</si>
  <si>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</si>
  <si>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</si>
  <si>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</si>
  <si>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</si>
  <si>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</si>
  <si>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</si>
  <si>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</si>
  <si>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</si>
  <si>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</si>
  <si>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</si>
  <si>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</si>
  <si>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</si>
  <si>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</si>
  <si>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</si>
  <si>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</si>
  <si>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</si>
  <si>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</si>
  <si>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</si>
  <si>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</si>
  <si>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</si>
  <si>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30206</t>
  </si>
  <si>
    <t xml:space="preserve">    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</si>
  <si>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</si>
  <si>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</si>
  <si>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</si>
  <si>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</si>
  <si>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</si>
  <si>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</si>
  <si>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</si>
  <si>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</si>
  <si>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</si>
  <si>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</si>
  <si>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</si>
  <si>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</si>
  <si>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</si>
  <si>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</si>
  <si>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</si>
  <si>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</si>
  <si>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</si>
  <si>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</si>
  <si>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</si>
  <si>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</si>
  <si>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</si>
  <si>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</si>
  <si>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</si>
  <si>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</si>
  <si>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</si>
  <si>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</si>
  <si>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</si>
  <si>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</si>
  <si>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</si>
  <si>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</si>
  <si>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</si>
  <si>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</si>
  <si>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</si>
  <si>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</si>
  <si>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</si>
  <si>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</si>
  <si>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</si>
  <si>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</si>
  <si>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</si>
  <si>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</si>
  <si>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</si>
  <si>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</si>
  <si>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</si>
  <si>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</si>
  <si>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</si>
  <si>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</si>
  <si>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</si>
  <si>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</si>
  <si>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</si>
  <si>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</si>
  <si>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</si>
  <si>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</si>
  <si>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</si>
  <si>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</si>
  <si>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</si>
  <si>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</si>
  <si>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</si>
  <si>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</si>
  <si>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</si>
  <si>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</si>
  <si>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</si>
  <si>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</si>
  <si>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</si>
  <si>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</si>
  <si>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</si>
  <si>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</si>
  <si>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</si>
  <si>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</si>
  <si>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</si>
  <si>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</si>
  <si>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</si>
  <si>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</si>
  <si>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</si>
  <si>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</si>
  <si>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</si>
  <si>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</si>
  <si>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</si>
  <si>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</si>
  <si>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</si>
  <si>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</si>
  <si>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</si>
  <si>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</si>
  <si>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</si>
  <si>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</si>
  <si>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</si>
  <si>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</si>
  <si>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</si>
  <si>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</si>
  <si>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</si>
  <si>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</si>
  <si>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</si>
  <si>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</si>
  <si>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</si>
  <si>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</si>
  <si>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</si>
  <si>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</si>
  <si>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</si>
  <si>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</si>
  <si>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</si>
  <si>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</si>
  <si>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</si>
  <si>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</si>
  <si>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</si>
  <si>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</si>
  <si>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</si>
  <si>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</si>
  <si>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</si>
  <si>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</si>
  <si>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</si>
  <si>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</si>
  <si>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</si>
  <si>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</si>
  <si>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</si>
  <si>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</si>
  <si>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</si>
  <si>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</si>
  <si>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</si>
  <si>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</si>
  <si>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</si>
  <si>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</si>
  <si>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</si>
  <si>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</si>
  <si>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</si>
  <si>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</si>
  <si>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</si>
  <si>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</si>
  <si>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慈善工作经费</t>
  </si>
  <si>
    <t>政务运转类</t>
  </si>
  <si>
    <t xml:space="preserve">    民政工作经费</t>
  </si>
  <si>
    <t xml:space="preserve">    孤儿基本生活保障</t>
  </si>
  <si>
    <t>民生事业类</t>
  </si>
  <si>
    <t xml:space="preserve">    绿色惠民殡葬补助</t>
  </si>
  <si>
    <t xml:space="preserve">    困难残疾人生活补助</t>
  </si>
  <si>
    <t xml:space="preserve">    重度残疾人护理补助</t>
  </si>
  <si>
    <t xml:space="preserve">    城市最低生活保障</t>
  </si>
  <si>
    <t xml:space="preserve">    农村最低生活保障</t>
  </si>
  <si>
    <t xml:space="preserve">    特殊困难群众帮扶补助</t>
  </si>
  <si>
    <t xml:space="preserve">    城市特困补助</t>
  </si>
  <si>
    <t xml:space="preserve">    农村特困补助</t>
  </si>
  <si>
    <t xml:space="preserve">    建档立卡居家集中帮扶补助</t>
  </si>
  <si>
    <t xml:space="preserve">    精简退职补助</t>
  </si>
  <si>
    <t xml:space="preserve">    遗属生活补助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</si>
  <si>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</si>
  <si>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</si>
  <si>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</si>
  <si>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</si>
  <si>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</si>
  <si>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</si>
  <si>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</si>
  <si>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</si>
  <si>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</si>
  <si>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</si>
  <si>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</si>
  <si>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</si>
  <si>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</si>
  <si>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</si>
  <si>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</si>
  <si>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</si>
  <si>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</si>
  <si>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</si>
  <si>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</si>
  <si>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</si>
  <si>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</si>
  <si>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</si>
  <si>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</si>
  <si>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</si>
  <si>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</si>
  <si>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</si>
  <si>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</si>
  <si>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</si>
  <si>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</si>
  <si>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</si>
  <si>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</si>
  <si>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</si>
  <si>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</si>
  <si>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</si>
  <si>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</si>
  <si>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</si>
  <si>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</si>
  <si>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</si>
  <si>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</si>
  <si>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</si>
  <si>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</si>
  <si>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</si>
  <si>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</si>
  <si>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</si>
  <si>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</si>
  <si>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</si>
  <si>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</si>
  <si>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效益指标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</si>
  <si>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</si>
  <si>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</si>
  <si>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</si>
  <si>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</si>
  <si>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</si>
  <si>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</si>
  <si>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</si>
  <si>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</si>
  <si>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</si>
  <si>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</si>
  <si>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</si>
  <si>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慈善工作经费</t>
  </si>
  <si>
    <t>总体目标</t>
  </si>
  <si>
    <t>完成特定行政工作任务年度项目支出，推进慈善事业发展</t>
  </si>
  <si>
    <t>10万元</t>
  </si>
  <si>
    <t>受助对象入户调查，审批，核对工作完成率</t>
  </si>
  <si>
    <t>100%</t>
  </si>
  <si>
    <t>慈善救助政策覆盖率</t>
  </si>
  <si>
    <t>受助对象入户调查，审批，核对工作完成时间</t>
  </si>
  <si>
    <t>1个月内</t>
  </si>
  <si>
    <t>社会效益指标</t>
  </si>
  <si>
    <t>完善峨眉山市老年人慈善救助体系</t>
  </si>
  <si>
    <t>不断完善</t>
  </si>
  <si>
    <t>工作开展满意度</t>
  </si>
  <si>
    <t>≥95%</t>
  </si>
  <si>
    <t>民政工作经费</t>
  </si>
  <si>
    <t>完成全市低保、特困、重残、困难、孤儿等入户调查，审批，核对工作，完成全市社团组织的审核认定，完成全市社区建设指导和监督工作</t>
  </si>
  <si>
    <t>40万</t>
  </si>
  <si>
    <t>全市100多个社团组织的审批完成率</t>
  </si>
  <si>
    <t>民政补助政策政策覆盖率</t>
  </si>
  <si>
    <t>收到申请30日内</t>
  </si>
  <si>
    <t>可持续影响指标</t>
  </si>
  <si>
    <t>困难群众、社会救助对象等保障制度</t>
  </si>
  <si>
    <t>01-政务运转类</t>
  </si>
  <si>
    <t>城市最低生活保障</t>
  </si>
  <si>
    <t>规范实施城乡低保政策。切实保障低保对象基本生活</t>
  </si>
  <si>
    <t>低保对象占户籍人口比例</t>
  </si>
  <si>
    <t>3%-5%</t>
  </si>
  <si>
    <t>保障低保人数</t>
  </si>
  <si>
    <t>12441</t>
  </si>
  <si>
    <t>生活补贴标准达标率</t>
  </si>
  <si>
    <t>较上年不断提高</t>
  </si>
  <si>
    <t>按时发放率</t>
  </si>
  <si>
    <t>每月及时发放</t>
  </si>
  <si>
    <t>政策知晓率</t>
  </si>
  <si>
    <t>≥82%</t>
  </si>
  <si>
    <t>受助对象对社会救助实施的满意度</t>
  </si>
  <si>
    <t>≥85%</t>
  </si>
  <si>
    <t>孤儿基本生活保障</t>
  </si>
  <si>
    <t>保障孤儿基本生活</t>
  </si>
  <si>
    <t>孤儿纳入保障范围率</t>
  </si>
  <si>
    <t>≥100%</t>
  </si>
  <si>
    <t>农村留守儿童、困境儿童纳入检测范围率</t>
  </si>
  <si>
    <t>保障人数</t>
  </si>
  <si>
    <t>21人</t>
  </si>
  <si>
    <t>孤儿认定准确率</t>
  </si>
  <si>
    <t>父母双亡孤儿保障标准</t>
  </si>
  <si>
    <t>900元/月.人</t>
  </si>
  <si>
    <t>因重病等原因事实无人抚养孤儿</t>
  </si>
  <si>
    <t>900元/月.人扣除其收入</t>
  </si>
  <si>
    <t>孤儿基本生活保障按时发放率</t>
  </si>
  <si>
    <t>孤儿基本生活水平提升情况</t>
  </si>
  <si>
    <t>不断提升</t>
  </si>
  <si>
    <t>孤儿基本生活保障制度</t>
  </si>
  <si>
    <t>救助对象对救助实施的满意度</t>
  </si>
  <si>
    <t>困难残疾人生活补助</t>
  </si>
  <si>
    <t>解决持有2代残疾证的低保户特殊生活困难,保障残疾人生存发展权益</t>
  </si>
  <si>
    <t>444万</t>
  </si>
  <si>
    <t>保障困难残疾人人数</t>
  </si>
  <si>
    <t>≥3651人</t>
  </si>
  <si>
    <t>困难残疾人保障标准</t>
  </si>
  <si>
    <t>≥100元/人.月</t>
  </si>
  <si>
    <t>资金拨付及时率</t>
  </si>
  <si>
    <t>受助人员基本生活保障水平</t>
  </si>
  <si>
    <t>有效保障</t>
  </si>
  <si>
    <t>困难残疾人保障制度</t>
  </si>
  <si>
    <t>符合条件的受助对象获得感</t>
  </si>
  <si>
    <t>显著增强</t>
  </si>
  <si>
    <t>受助对象对救助实施的满意度</t>
  </si>
  <si>
    <t>农村特困补助</t>
  </si>
  <si>
    <t>保障全市农村特困人员的生活补助和护理补助</t>
  </si>
  <si>
    <t>340万</t>
  </si>
  <si>
    <t>政策覆盖率</t>
  </si>
  <si>
    <t>408人</t>
  </si>
  <si>
    <t>供养保障标准</t>
  </si>
  <si>
    <t>≥550元</t>
  </si>
  <si>
    <t>护理标准</t>
  </si>
  <si>
    <t>全自理每月100元/人，半失能每月200元/人，失能每月300元/人</t>
  </si>
  <si>
    <t>农村特困按时发放率</t>
  </si>
  <si>
    <t>困难群众生活水平提升情况</t>
  </si>
  <si>
    <t>困难群众基本生活救助制度</t>
  </si>
  <si>
    <t>农村最低生活保障</t>
  </si>
  <si>
    <t>10113</t>
  </si>
  <si>
    <t>重度残疾人护理补助</t>
  </si>
  <si>
    <t>对峨眉山市1、2及重度残疾人实施护理补助</t>
  </si>
  <si>
    <t>456万</t>
  </si>
  <si>
    <t>≥4534人</t>
  </si>
  <si>
    <t>保障标准</t>
  </si>
  <si>
    <t>1级100元/人.月，2级70元/人.月</t>
  </si>
  <si>
    <t>保障资金按时发放率</t>
  </si>
  <si>
    <t>重度残疾人护理补贴保障制度</t>
  </si>
  <si>
    <t>符合条件的受助对象幸福感</t>
  </si>
  <si>
    <t>02-民生事业类</t>
  </si>
  <si>
    <t>城市特困补助</t>
  </si>
  <si>
    <t>保障全市城市特困人员的生活和护理</t>
  </si>
  <si>
    <t>250万元</t>
  </si>
  <si>
    <t>204人</t>
  </si>
  <si>
    <t>城市特困供养标准</t>
  </si>
  <si>
    <t>810元</t>
  </si>
  <si>
    <t>城市特困护理标准</t>
  </si>
  <si>
    <t>城市特困按时发放率</t>
  </si>
  <si>
    <t>稳步提升</t>
  </si>
  <si>
    <t>困难群众基本生活救助保障制度</t>
  </si>
  <si>
    <t>受助对象对救助实施满意度</t>
  </si>
  <si>
    <t>高龄补贴</t>
  </si>
  <si>
    <t>保障峨眉山市80岁以上高龄老人的高龄补助和其家庭的年奖励</t>
  </si>
  <si>
    <t>1400万</t>
  </si>
  <si>
    <t>≥15389人</t>
  </si>
  <si>
    <t>80-84岁保障标准</t>
  </si>
  <si>
    <t>30元/月.人，家庭奖励金100元/年</t>
  </si>
  <si>
    <t>85--89岁保障标准</t>
  </si>
  <si>
    <t>50元/月.人，家庭奖励金500元/年</t>
  </si>
  <si>
    <t>90--99岁保障标准</t>
  </si>
  <si>
    <t>100元/月.人，家庭奖励金1000元/年</t>
  </si>
  <si>
    <t>100岁以上保障标准</t>
  </si>
  <si>
    <t>400元/月.人，家庭奖励金3000元/年。</t>
  </si>
  <si>
    <t>保障资金发放率</t>
  </si>
  <si>
    <t>每半年发放一次</t>
  </si>
  <si>
    <t>生态效益指标</t>
  </si>
  <si>
    <t>完善社会保障体系</t>
  </si>
  <si>
    <t>服务对象满意度</t>
  </si>
  <si>
    <t>≥90%</t>
  </si>
  <si>
    <t>建档立卡居家集中帮扶补助</t>
  </si>
  <si>
    <t>保障全市建档立卡扶贫对象中的低保户等特殊群体的生活</t>
  </si>
  <si>
    <t>250万</t>
  </si>
  <si>
    <t>404人</t>
  </si>
  <si>
    <t>生活补助保障标准</t>
  </si>
  <si>
    <t>受助对象已享受最低生活保障的，生活补助实行补差以达到农村特困人员供养标准</t>
  </si>
  <si>
    <t>护理补助保障标准</t>
  </si>
  <si>
    <t>失能人员300元、半失能200元、有自理能力的100元</t>
  </si>
  <si>
    <t>补助发放时间</t>
  </si>
  <si>
    <t>按月及时发放</t>
  </si>
  <si>
    <t>困难群众生活救助保障制度</t>
  </si>
  <si>
    <t>精简退职补助</t>
  </si>
  <si>
    <t>保障全市精简退职人员生活补助</t>
  </si>
  <si>
    <t>710万</t>
  </si>
  <si>
    <t>≤1908人</t>
  </si>
  <si>
    <t>≥400元/月.人</t>
  </si>
  <si>
    <t>发放及时率</t>
  </si>
  <si>
    <t>受保障对象生活水平</t>
  </si>
  <si>
    <t>社会救助保障制度</t>
  </si>
  <si>
    <t>救助对象对社会救助实施满意度</t>
  </si>
  <si>
    <t>绿色惠民殡葬补助</t>
  </si>
  <si>
    <t>户籍在峨眉山市的响应绿色环保殡葬后，基本殡葬补贴</t>
  </si>
  <si>
    <t>50万元</t>
  </si>
  <si>
    <t>补贴标准</t>
  </si>
  <si>
    <t>≤1030元</t>
  </si>
  <si>
    <t>补贴资金发放时间</t>
  </si>
  <si>
    <t>实施基本殡葬时，直接抵扣或收到个人付款申请后一季度内发放</t>
  </si>
  <si>
    <t>受助对象满意度</t>
  </si>
  <si>
    <t>特殊困难群众帮扶补助</t>
  </si>
  <si>
    <t>保障峨眉山市困难群众临时的生活补助</t>
  </si>
  <si>
    <t>解决实施临时救助后仍困难的特殊困难群众生活困难</t>
  </si>
  <si>
    <t>临时救助人次数</t>
  </si>
  <si>
    <t>不低于上年救助人次数</t>
  </si>
  <si>
    <t>临时救助标准</t>
  </si>
  <si>
    <t>不低于当年低保标准6倍</t>
  </si>
  <si>
    <t>遗属生活补助</t>
  </si>
  <si>
    <t>保障代管异地移交峨眉山市职工死亡后的遗属补助</t>
  </si>
  <si>
    <t>6万元</t>
  </si>
  <si>
    <t>6人</t>
  </si>
  <si>
    <t>按低保标准1.5倍扣减收后补差</t>
  </si>
  <si>
    <t>发放时间</t>
  </si>
  <si>
    <t>按季度发放</t>
  </si>
  <si>
    <t>部门名称</t>
  </si>
  <si>
    <t>民生工程兜底保障</t>
    <phoneticPr fontId="25" type="noConversion"/>
  </si>
  <si>
    <t>社会事务与民间组织管理工作依法依规全面开展</t>
    <phoneticPr fontId="25" type="noConversion"/>
  </si>
  <si>
    <t>完成指标</t>
    <phoneticPr fontId="25" type="noConversion"/>
  </si>
  <si>
    <t>数量指标</t>
    <phoneticPr fontId="25" type="noConversion"/>
  </si>
  <si>
    <t>质量指标</t>
    <phoneticPr fontId="25" type="noConversion"/>
  </si>
  <si>
    <t>对符合条件的农村低保兜底脱贫,做到以户为单位，按标施保、应补尽补、应保尽保</t>
    <phoneticPr fontId="25" type="noConversion"/>
  </si>
  <si>
    <r>
      <t>覆盖率1</t>
    </r>
    <r>
      <rPr>
        <sz val="9"/>
        <rFont val="宋体"/>
        <charset val="134"/>
      </rPr>
      <t>00%</t>
    </r>
    <phoneticPr fontId="25" type="noConversion"/>
  </si>
  <si>
    <t>流浪乞讨救助</t>
    <phoneticPr fontId="25" type="noConversion"/>
  </si>
  <si>
    <r>
      <t>全覆盖1</t>
    </r>
    <r>
      <rPr>
        <sz val="9"/>
        <rFont val="宋体"/>
        <charset val="134"/>
      </rPr>
      <t>00%</t>
    </r>
    <phoneticPr fontId="25" type="noConversion"/>
  </si>
  <si>
    <t>全覆盖100%</t>
    <phoneticPr fontId="25" type="noConversion"/>
  </si>
  <si>
    <t>生活不能自理的特困人员，在自愿前提下集中供养率</t>
    <phoneticPr fontId="25" type="noConversion"/>
  </si>
  <si>
    <t>时效指标</t>
    <phoneticPr fontId="25" type="noConversion"/>
  </si>
  <si>
    <t>民生保障资金按期发放率</t>
    <phoneticPr fontId="25" type="noConversion"/>
  </si>
  <si>
    <r>
      <t>及时足额发放，达到1</t>
    </r>
    <r>
      <rPr>
        <sz val="9"/>
        <rFont val="宋体"/>
        <charset val="134"/>
      </rPr>
      <t>00%</t>
    </r>
    <phoneticPr fontId="25" type="noConversion"/>
  </si>
  <si>
    <t>退役安置工作完成时效率</t>
    <phoneticPr fontId="25" type="noConversion"/>
  </si>
  <si>
    <r>
      <t>达到1</t>
    </r>
    <r>
      <rPr>
        <sz val="9"/>
        <rFont val="宋体"/>
        <charset val="134"/>
      </rPr>
      <t>00%</t>
    </r>
    <phoneticPr fontId="25" type="noConversion"/>
  </si>
  <si>
    <t>效益指标</t>
    <phoneticPr fontId="25" type="noConversion"/>
  </si>
  <si>
    <t>社会效益
指标</t>
    <phoneticPr fontId="25" type="noConversion"/>
  </si>
  <si>
    <t>体现党和政府对老人的关心，让其充分体会到社会发展带来的福利</t>
    <phoneticPr fontId="25" type="noConversion"/>
  </si>
  <si>
    <t>满意度
指标</t>
    <phoneticPr fontId="25" type="noConversion"/>
  </si>
  <si>
    <t>满意度指标</t>
    <phoneticPr fontId="25" type="noConversion"/>
  </si>
  <si>
    <t>群众满意度</t>
    <phoneticPr fontId="25" type="noConversion"/>
  </si>
  <si>
    <t>部门整体支出绩效目标申报表</t>
    <phoneticPr fontId="25" type="noConversion"/>
  </si>
  <si>
    <t>（2021年度）</t>
    <phoneticPr fontId="25" type="noConversion"/>
  </si>
  <si>
    <t>保工资运转类</t>
    <phoneticPr fontId="25" type="noConversion"/>
  </si>
  <si>
    <t>保政务运转类</t>
    <phoneticPr fontId="25" type="noConversion"/>
  </si>
  <si>
    <t>保障单位人员、离退休人员、编外人员等的正常待遇和保险缴纳。</t>
    <phoneticPr fontId="25" type="noConversion"/>
  </si>
  <si>
    <t>保障单位工作运转</t>
    <phoneticPr fontId="25" type="noConversion"/>
  </si>
  <si>
    <r>
      <t>计划20</t>
    </r>
    <r>
      <rPr>
        <sz val="9"/>
        <rFont val="宋体"/>
        <charset val="134"/>
      </rPr>
      <t>21</t>
    </r>
    <r>
      <rPr>
        <sz val="9"/>
        <rFont val="宋体"/>
        <charset val="134"/>
      </rPr>
      <t>年预算投入</t>
    </r>
    <r>
      <rPr>
        <sz val="9"/>
        <rFont val="宋体"/>
        <charset val="134"/>
      </rPr>
      <t>12260.1</t>
    </r>
    <r>
      <rPr>
        <sz val="9"/>
        <rFont val="宋体"/>
        <charset val="134"/>
      </rPr>
      <t>万元</t>
    </r>
    <phoneticPr fontId="25" type="noConversion"/>
  </si>
  <si>
    <t>全面推进社会救助、慈善、老龄事业</t>
    <phoneticPr fontId="25" type="noConversion"/>
  </si>
  <si>
    <t>继续推进农村低保兜底脱贫,做到以户为单位，按标施保、应补尽补、应保尽保、动态管理，保障城乡低保、特困、孤儿等民政补助对象补助及时足额发放到位。</t>
    <phoneticPr fontId="25" type="noConversion"/>
  </si>
  <si>
    <t>完成社会救助等工作</t>
    <phoneticPr fontId="25" type="noConversion"/>
  </si>
  <si>
    <t>完成民政保障工作</t>
    <phoneticPr fontId="25" type="noConversion"/>
  </si>
  <si>
    <t>民生工程兜底保障</t>
    <phoneticPr fontId="25" type="noConversion"/>
  </si>
  <si>
    <r>
      <t>保障10798户12229人城市低保、</t>
    </r>
    <r>
      <rPr>
        <sz val="9"/>
        <rFont val="宋体"/>
        <charset val="134"/>
      </rPr>
      <t>6213</t>
    </r>
    <r>
      <rPr>
        <sz val="9"/>
        <rFont val="宋体"/>
        <charset val="134"/>
      </rPr>
      <t>户</t>
    </r>
    <r>
      <rPr>
        <sz val="9"/>
        <rFont val="宋体"/>
        <charset val="134"/>
      </rPr>
      <t>10033</t>
    </r>
    <r>
      <rPr>
        <sz val="9"/>
        <rFont val="宋体"/>
        <charset val="134"/>
      </rPr>
      <t>人农村低保、</t>
    </r>
    <r>
      <rPr>
        <sz val="9"/>
        <rFont val="宋体"/>
        <charset val="134"/>
      </rPr>
      <t>21名孤儿、201名城市特困、420名农村特困等基本生活补助</t>
    </r>
    <phoneticPr fontId="25" type="noConversion"/>
  </si>
  <si>
    <r>
      <t>对3</t>
    </r>
    <r>
      <rPr>
        <sz val="9"/>
        <rFont val="宋体"/>
        <charset val="134"/>
      </rPr>
      <t>612</t>
    </r>
    <r>
      <rPr>
        <sz val="9"/>
        <rFont val="宋体"/>
        <charset val="134"/>
      </rPr>
      <t>名困难残疾人，</t>
    </r>
    <r>
      <rPr>
        <sz val="9"/>
        <rFont val="宋体"/>
        <charset val="134"/>
      </rPr>
      <t>4636</t>
    </r>
    <r>
      <rPr>
        <sz val="9"/>
        <rFont val="宋体"/>
        <charset val="134"/>
      </rPr>
      <t>名重度残疾、404名建档立卡居家帮扶对象、</t>
    </r>
    <r>
      <rPr>
        <sz val="9"/>
        <rFont val="宋体"/>
        <charset val="134"/>
      </rPr>
      <t>1888</t>
    </r>
    <r>
      <rPr>
        <sz val="9"/>
        <rFont val="宋体"/>
        <charset val="134"/>
      </rPr>
      <t>名精退、</t>
    </r>
    <r>
      <rPr>
        <sz val="9"/>
        <rFont val="宋体"/>
        <charset val="134"/>
      </rPr>
      <t>16241</t>
    </r>
    <r>
      <rPr>
        <sz val="9"/>
        <rFont val="宋体"/>
        <charset val="134"/>
      </rPr>
      <t>名高龄人员等及时足额发放补贴</t>
    </r>
    <phoneticPr fontId="25" type="noConversion"/>
  </si>
  <si>
    <t>民生保障对象生活水平提升情况</t>
    <phoneticPr fontId="25" type="noConversion"/>
  </si>
  <si>
    <t>民生保障</t>
    <phoneticPr fontId="25" type="noConversion"/>
  </si>
  <si>
    <t>不断提高</t>
    <phoneticPr fontId="25" type="noConversion"/>
  </si>
  <si>
    <t>≥92%</t>
    <phoneticPr fontId="25" type="noConversion"/>
  </si>
  <si>
    <r>
      <t>不低于3</t>
    </r>
    <r>
      <rPr>
        <sz val="9"/>
        <rFont val="宋体"/>
        <charset val="134"/>
      </rPr>
      <t>0%</t>
    </r>
    <phoneticPr fontId="25" type="noConversion"/>
  </si>
  <si>
    <t>可持续影响指标</t>
    <phoneticPr fontId="25" type="noConversion"/>
  </si>
  <si>
    <t>民生保障制度</t>
    <phoneticPr fontId="25" type="noConversion"/>
  </si>
  <si>
    <t>不断完善</t>
    <phoneticPr fontId="25" type="noConversion"/>
  </si>
  <si>
    <t>民生资金从资金入库、划付、使用等各个环节进行全面清理检查</t>
    <phoneticPr fontId="25" type="noConversion"/>
  </si>
  <si>
    <t>认真完成各项正常业务工作目标任务，切实做好各种民生保障，依法依规全面开展社会事务与民间组织管理工作</t>
    <phoneticPr fontId="25" type="noConversion"/>
  </si>
  <si>
    <t>峨眉山市民政局</t>
    <phoneticPr fontId="25" type="noConversion"/>
  </si>
  <si>
    <t>基本支出预算表</t>
    <phoneticPr fontId="25" type="noConversion"/>
  </si>
  <si>
    <t>单位：峨眉山市民政局</t>
    <phoneticPr fontId="25" type="noConversion"/>
  </si>
  <si>
    <t xml:space="preserve">单位：峨眉山市民政局 </t>
    <phoneticPr fontId="25" type="noConversion"/>
  </si>
  <si>
    <t>一般公共预算收入</t>
    <phoneticPr fontId="25" type="noConversion"/>
  </si>
  <si>
    <t>政府性基金</t>
    <phoneticPr fontId="25" type="noConversion"/>
  </si>
  <si>
    <t>上级补助收入</t>
    <phoneticPr fontId="25" type="noConversion"/>
  </si>
  <si>
    <t>做好惠民殡葬补助。救助流浪乞讨人员，未保中心开展对全市749名困境儿童、297名农村留守儿童实地走访、入户调查和帮扶工作</t>
    <phoneticPr fontId="25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</si>
</sst>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0.00_ "/>
  </numFmts>
  <fonts count="26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5" fillId="0" borderId="0"/>
    <xf numFmtId="1" fontId="24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4" fillId="0" borderId="0"/>
    <xf numFmtId="44" fontId="4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Fill="1"/>
    <xf numFmtId="0" fontId="1" fillId="0" borderId="0" xfId="7" applyFont="1"/>
    <xf numFmtId="0" fontId="1" fillId="0" borderId="0" xfId="7" applyFont="1" applyFill="1"/>
    <xf numFmtId="0" fontId="1" fillId="0" borderId="0" xfId="7" applyFont="1" applyFill="1" applyAlignment="1"/>
    <xf numFmtId="0" fontId="1" fillId="0" borderId="0" xfId="7" applyFont="1" applyAlignment="1">
      <alignment horizontal="centerContinuous"/>
    </xf>
    <xf numFmtId="0" fontId="2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1" fillId="0" borderId="0" xfId="7" applyFont="1" applyAlignment="1">
      <alignment horizontal="centerContinuous" vertical="center"/>
    </xf>
    <xf numFmtId="0" fontId="1" fillId="0" borderId="0" xfId="7" applyFont="1" applyFill="1" applyAlignment="1">
      <alignment vertical="center"/>
    </xf>
    <xf numFmtId="0" fontId="1" fillId="0" borderId="1" xfId="7" applyNumberFormat="1" applyFont="1" applyFill="1" applyBorder="1" applyAlignment="1" applyProtection="1">
      <alignment vertical="center" wrapText="1"/>
    </xf>
    <xf numFmtId="0" fontId="1" fillId="0" borderId="2" xfId="7" applyNumberFormat="1" applyFont="1" applyFill="1" applyBorder="1" applyAlignment="1" applyProtection="1">
      <alignment horizontal="centerContinuous" vertical="center"/>
    </xf>
    <xf numFmtId="49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1" xfId="14" applyNumberFormat="1" applyFont="1" applyFill="1" applyBorder="1" applyAlignment="1">
      <alignment horizontal="center" vertical="center" wrapText="1"/>
    </xf>
    <xf numFmtId="0" fontId="1" fillId="0" borderId="3" xfId="7" applyNumberFormat="1" applyFont="1" applyFill="1" applyBorder="1" applyAlignment="1" applyProtection="1">
      <alignment vertical="center"/>
    </xf>
    <xf numFmtId="49" fontId="1" fillId="0" borderId="3" xfId="7" applyNumberFormat="1" applyFont="1" applyFill="1" applyBorder="1" applyAlignment="1" applyProtection="1">
      <alignment vertical="center"/>
    </xf>
    <xf numFmtId="49" fontId="1" fillId="0" borderId="4" xfId="7" applyNumberFormat="1" applyFont="1" applyFill="1" applyBorder="1" applyAlignment="1" applyProtection="1">
      <alignment vertical="center"/>
    </xf>
    <xf numFmtId="49" fontId="1" fillId="0" borderId="1" xfId="7" applyNumberFormat="1" applyFont="1" applyFill="1" applyBorder="1" applyAlignment="1" applyProtection="1">
      <alignment vertical="center"/>
    </xf>
    <xf numFmtId="49" fontId="1" fillId="0" borderId="1" xfId="7" applyNumberFormat="1" applyFont="1" applyFill="1" applyBorder="1" applyAlignment="1" applyProtection="1">
      <alignment vertical="center" wrapText="1"/>
    </xf>
    <xf numFmtId="49" fontId="1" fillId="0" borderId="3" xfId="7" applyNumberFormat="1" applyFont="1" applyFill="1" applyBorder="1" applyAlignment="1" applyProtection="1">
      <alignment vertical="center" wrapText="1"/>
    </xf>
    <xf numFmtId="3" fontId="1" fillId="0" borderId="0" xfId="7" applyNumberFormat="1" applyFont="1" applyFill="1"/>
    <xf numFmtId="0" fontId="1" fillId="0" borderId="1" xfId="7" applyNumberFormat="1" applyFont="1" applyFill="1" applyBorder="1" applyAlignment="1" applyProtection="1">
      <alignment horizontal="centerContinuous" vertical="center"/>
    </xf>
    <xf numFmtId="1" fontId="0" fillId="0" borderId="0" xfId="0" applyNumberFormat="1" applyFill="1"/>
    <xf numFmtId="0" fontId="0" fillId="0" borderId="0" xfId="9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9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9" applyFont="1" applyFill="1" applyBorder="1" applyAlignment="1">
      <alignment horizontal="centerContinuous" vertical="center"/>
    </xf>
    <xf numFmtId="0" fontId="8" fillId="0" borderId="0" xfId="9" applyFont="1" applyFill="1" applyBorder="1" applyAlignment="1">
      <alignment horizontal="centerContinuous" vertical="center"/>
    </xf>
    <xf numFmtId="0" fontId="8" fillId="0" borderId="0" xfId="9" applyFont="1" applyFill="1" applyAlignment="1">
      <alignment horizontal="centerContinuous" vertical="center"/>
    </xf>
    <xf numFmtId="49" fontId="0" fillId="0" borderId="0" xfId="9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9" applyFont="1" applyFill="1" applyAlignment="1">
      <alignment horizontal="right" vertical="center"/>
    </xf>
    <xf numFmtId="49" fontId="0" fillId="0" borderId="5" xfId="9" applyNumberFormat="1" applyFont="1" applyFill="1" applyBorder="1" applyAlignment="1" applyProtection="1">
      <alignment vertical="center"/>
    </xf>
    <xf numFmtId="49" fontId="0" fillId="0" borderId="1" xfId="9" applyNumberFormat="1" applyFont="1" applyFill="1" applyBorder="1" applyAlignment="1" applyProtection="1">
      <alignment vertical="center" wrapText="1"/>
    </xf>
    <xf numFmtId="49" fontId="0" fillId="0" borderId="2" xfId="9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9" applyNumberFormat="1" applyFont="1" applyFill="1" applyBorder="1" applyAlignment="1" applyProtection="1">
      <alignment vertical="center" wrapText="1"/>
    </xf>
    <xf numFmtId="177" fontId="0" fillId="0" borderId="6" xfId="9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3" applyNumberFormat="1" applyFont="1" applyFill="1" applyAlignment="1">
      <alignment horizontal="left" vertical="center"/>
    </xf>
    <xf numFmtId="0" fontId="0" fillId="0" borderId="0" xfId="13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3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4" xfId="9" applyFont="1" applyFill="1" applyBorder="1" applyAlignment="1">
      <alignment horizontal="center" vertical="center"/>
    </xf>
    <xf numFmtId="177" fontId="0" fillId="0" borderId="4" xfId="13" applyNumberFormat="1" applyFont="1" applyFill="1" applyBorder="1" applyAlignment="1">
      <alignment vertical="center" wrapText="1"/>
    </xf>
    <xf numFmtId="177" fontId="0" fillId="0" borderId="1" xfId="13" applyNumberFormat="1" applyFont="1" applyFill="1" applyBorder="1" applyAlignment="1">
      <alignment vertical="center" wrapText="1"/>
    </xf>
    <xf numFmtId="0" fontId="0" fillId="0" borderId="5" xfId="13" applyFont="1" applyFill="1" applyBorder="1" applyAlignment="1">
      <alignment horizontal="left" vertical="center"/>
    </xf>
    <xf numFmtId="177" fontId="0" fillId="0" borderId="1" xfId="9" applyNumberFormat="1" applyFont="1" applyFill="1" applyBorder="1" applyAlignment="1" applyProtection="1">
      <alignment vertical="center" wrapText="1"/>
    </xf>
    <xf numFmtId="177" fontId="0" fillId="0" borderId="1" xfId="13" applyNumberFormat="1" applyFont="1" applyFill="1" applyBorder="1" applyAlignment="1" applyProtection="1">
      <alignment vertical="center" wrapText="1"/>
    </xf>
    <xf numFmtId="0" fontId="0" fillId="0" borderId="5" xfId="13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8" fontId="1" fillId="0" borderId="9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 applyProtection="1">
      <alignment horizontal="centerContinuous" vertical="center"/>
    </xf>
    <xf numFmtId="178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9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8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5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5" borderId="9" xfId="0" applyNumberFormat="1" applyFont="1" applyFill="1" applyBorder="1" applyAlignment="1">
      <alignment horizontal="center" vertical="center"/>
    </xf>
    <xf numFmtId="49" fontId="1" fillId="0" borderId="5" xfId="9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3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5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5" borderId="13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horizontal="centerContinuous" vertical="center"/>
    </xf>
    <xf numFmtId="0" fontId="1" fillId="5" borderId="15" xfId="0" applyNumberFormat="1" applyFont="1" applyFill="1" applyBorder="1" applyAlignment="1" applyProtection="1">
      <alignment horizontal="centerContinuous" vertical="center"/>
    </xf>
    <xf numFmtId="0" fontId="1" fillId="5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18" xfId="0" applyNumberFormat="1" applyFont="1" applyFill="1" applyBorder="1" applyAlignment="1" applyProtection="1">
      <alignment horizontal="centerContinuous" vertical="center"/>
    </xf>
    <xf numFmtId="1" fontId="1" fillId="5" borderId="16" xfId="0" applyNumberFormat="1" applyFont="1" applyFill="1" applyBorder="1" applyAlignment="1" applyProtection="1">
      <alignment horizontal="centerContinuous" vertical="center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177" fontId="1" fillId="0" borderId="16" xfId="0" applyNumberFormat="1" applyFont="1" applyFill="1" applyBorder="1" applyAlignment="1" applyProtection="1">
      <alignment vertical="center" wrapText="1"/>
    </xf>
    <xf numFmtId="0" fontId="13" fillId="5" borderId="0" xfId="0" applyNumberFormat="1" applyFont="1" applyFill="1"/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5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" fillId="0" borderId="0" xfId="10" applyFont="1" applyFill="1" applyAlignment="1">
      <alignment vertical="center"/>
    </xf>
    <xf numFmtId="0" fontId="14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10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0" applyFont="1" applyFill="1" applyBorder="1" applyAlignment="1">
      <alignment horizontal="center" vertical="center"/>
    </xf>
    <xf numFmtId="0" fontId="1" fillId="0" borderId="9" xfId="10" applyFont="1" applyFill="1" applyBorder="1" applyAlignment="1">
      <alignment horizontal="center" vertical="center"/>
    </xf>
    <xf numFmtId="0" fontId="1" fillId="0" borderId="4" xfId="10" applyFont="1" applyFill="1" applyBorder="1" applyAlignment="1">
      <alignment horizontal="center" vertical="center"/>
    </xf>
    <xf numFmtId="0" fontId="1" fillId="0" borderId="7" xfId="10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0" applyFont="1" applyFill="1" applyBorder="1" applyAlignment="1">
      <alignment vertical="center"/>
    </xf>
    <xf numFmtId="177" fontId="1" fillId="0" borderId="9" xfId="0" applyNumberFormat="1" applyFont="1" applyFill="1" applyBorder="1" applyAlignment="1" applyProtection="1">
      <alignment vertical="center" wrapText="1"/>
    </xf>
    <xf numFmtId="0" fontId="1" fillId="0" borderId="2" xfId="13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 wrapText="1"/>
    </xf>
    <xf numFmtId="177" fontId="1" fillId="0" borderId="9" xfId="1" applyNumberFormat="1" applyFont="1" applyFill="1" applyBorder="1" applyAlignment="1">
      <alignment vertical="center" wrapText="1"/>
    </xf>
    <xf numFmtId="177" fontId="1" fillId="0" borderId="10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7" xfId="13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7" fontId="1" fillId="0" borderId="1" xfId="1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7" fontId="1" fillId="0" borderId="5" xfId="13" applyNumberFormat="1" applyFont="1" applyFill="1" applyBorder="1" applyAlignment="1">
      <alignment vertical="center" wrapText="1"/>
    </xf>
    <xf numFmtId="0" fontId="1" fillId="0" borderId="10" xfId="13" applyFont="1" applyFill="1" applyBorder="1" applyAlignment="1">
      <alignment vertical="center"/>
    </xf>
    <xf numFmtId="0" fontId="1" fillId="0" borderId="5" xfId="13" applyNumberFormat="1" applyFont="1" applyFill="1" applyBorder="1" applyAlignment="1" applyProtection="1">
      <alignment vertical="center"/>
    </xf>
    <xf numFmtId="0" fontId="1" fillId="0" borderId="3" xfId="13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3" fillId="0" borderId="1" xfId="10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5" borderId="1" xfId="0" applyNumberFormat="1" applyFont="1" applyFill="1" applyBorder="1" applyAlignment="1" applyProtection="1">
      <alignment vertical="center" wrapText="1"/>
    </xf>
    <xf numFmtId="0" fontId="1" fillId="0" borderId="5" xfId="13" applyFont="1" applyFill="1" applyBorder="1" applyAlignment="1">
      <alignment horizontal="center" vertical="center"/>
    </xf>
    <xf numFmtId="0" fontId="1" fillId="0" borderId="0" xfId="1" applyFont="1"/>
    <xf numFmtId="0" fontId="14" fillId="0" borderId="0" xfId="1" applyFont="1" applyFill="1"/>
    <xf numFmtId="0" fontId="15" fillId="0" borderId="0" xfId="0" applyFont="1"/>
    <xf numFmtId="0" fontId="5" fillId="0" borderId="0" xfId="0" applyFont="1" applyFill="1" applyAlignment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>
      <alignment vertical="center"/>
    </xf>
    <xf numFmtId="0" fontId="1" fillId="0" borderId="0" xfId="13" applyFont="1" applyAlignment="1">
      <alignment vertical="center"/>
    </xf>
    <xf numFmtId="0" fontId="2" fillId="0" borderId="0" xfId="10" applyNumberFormat="1" applyFont="1" applyFill="1" applyAlignment="1" applyProtection="1">
      <alignment horizontal="centerContinuous" vertical="center"/>
    </xf>
    <xf numFmtId="0" fontId="17" fillId="0" borderId="0" xfId="10" applyNumberFormat="1" applyFont="1" applyFill="1" applyAlignment="1" applyProtection="1">
      <alignment horizontal="centerContinuous" vertical="center"/>
    </xf>
    <xf numFmtId="0" fontId="1" fillId="0" borderId="19" xfId="8" applyNumberFormat="1" applyFont="1" applyFill="1" applyBorder="1" applyAlignment="1" applyProtection="1">
      <alignment horizontal="centerContinuous" vertical="center" wrapText="1"/>
    </xf>
    <xf numFmtId="0" fontId="1" fillId="0" borderId="20" xfId="8" applyNumberFormat="1" applyFont="1" applyFill="1" applyBorder="1" applyAlignment="1" applyProtection="1">
      <alignment horizontal="centerContinuous" vertical="center" wrapText="1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7" xfId="12" applyNumberFormat="1" applyFont="1" applyFill="1" applyBorder="1" applyAlignment="1" applyProtection="1">
      <alignment horizontal="center" vertical="center"/>
    </xf>
    <xf numFmtId="0" fontId="1" fillId="0" borderId="8" xfId="12" applyNumberFormat="1" applyFont="1" applyFill="1" applyBorder="1" applyAlignment="1" applyProtection="1">
      <alignment horizontal="center" vertical="center"/>
    </xf>
    <xf numFmtId="0" fontId="1" fillId="0" borderId="22" xfId="8" applyNumberFormat="1" applyFont="1" applyFill="1" applyBorder="1" applyAlignment="1" applyProtection="1">
      <alignment vertical="center" wrapText="1"/>
    </xf>
    <xf numFmtId="177" fontId="1" fillId="0" borderId="23" xfId="12" applyNumberFormat="1" applyFont="1" applyFill="1" applyBorder="1" applyAlignment="1" applyProtection="1">
      <alignment vertical="center" wrapText="1"/>
    </xf>
    <xf numFmtId="177" fontId="1" fillId="0" borderId="16" xfId="12" applyNumberFormat="1" applyFont="1" applyFill="1" applyBorder="1" applyAlignment="1" applyProtection="1">
      <alignment vertical="center" wrapText="1"/>
    </xf>
    <xf numFmtId="37" fontId="18" fillId="0" borderId="0" xfId="9" applyNumberFormat="1" applyFont="1" applyFill="1" applyAlignment="1"/>
    <xf numFmtId="0" fontId="1" fillId="0" borderId="24" xfId="8" applyNumberFormat="1" applyFont="1" applyFill="1" applyBorder="1" applyAlignment="1" applyProtection="1">
      <alignment vertical="center" wrapText="1"/>
    </xf>
    <xf numFmtId="177" fontId="1" fillId="0" borderId="24" xfId="12" applyNumberFormat="1" applyFont="1" applyFill="1" applyBorder="1" applyAlignment="1" applyProtection="1">
      <alignment vertical="center" wrapText="1"/>
    </xf>
    <xf numFmtId="0" fontId="19" fillId="0" borderId="0" xfId="12" applyFont="1" applyFill="1" applyAlignment="1"/>
    <xf numFmtId="0" fontId="1" fillId="0" borderId="0" xfId="10" applyFont="1" applyFill="1" applyAlignment="1">
      <alignment horizontal="right" vertical="center"/>
    </xf>
    <xf numFmtId="177" fontId="1" fillId="0" borderId="25" xfId="12" applyNumberFormat="1" applyFont="1" applyFill="1" applyBorder="1" applyAlignment="1" applyProtection="1">
      <alignment vertical="center" wrapText="1"/>
    </xf>
    <xf numFmtId="0" fontId="1" fillId="0" borderId="0" xfId="10" applyFont="1" applyFill="1" applyBorder="1" applyAlignment="1">
      <alignment vertical="center"/>
    </xf>
    <xf numFmtId="0" fontId="1" fillId="0" borderId="0" xfId="10" applyFont="1" applyFill="1" applyBorder="1" applyAlignment="1">
      <alignment horizontal="right" vertical="center"/>
    </xf>
    <xf numFmtId="0" fontId="1" fillId="0" borderId="0" xfId="10" applyFont="1" applyFill="1" applyAlignment="1"/>
    <xf numFmtId="0" fontId="2" fillId="0" borderId="0" xfId="10" applyFont="1" applyFill="1" applyBorder="1" applyAlignment="1">
      <alignment horizontal="centerContinuous" vertical="center"/>
    </xf>
    <xf numFmtId="0" fontId="17" fillId="0" borderId="0" xfId="10" applyFont="1" applyFill="1" applyBorder="1" applyAlignment="1">
      <alignment horizontal="centerContinuous" vertical="center"/>
    </xf>
    <xf numFmtId="49" fontId="1" fillId="0" borderId="0" xfId="13" applyNumberFormat="1" applyFont="1" applyFill="1" applyBorder="1" applyAlignment="1">
      <alignment vertical="center"/>
    </xf>
    <xf numFmtId="0" fontId="1" fillId="0" borderId="1" xfId="13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3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3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3" applyFont="1" applyBorder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13" applyFont="1" applyBorder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center" vertical="center" wrapText="1"/>
    </xf>
    <xf numFmtId="179" fontId="4" fillId="0" borderId="9" xfId="0" applyNumberFormat="1" applyFont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1" fillId="0" borderId="1" xfId="13" applyFont="1" applyFill="1" applyBorder="1" applyAlignment="1">
      <alignment horizontal="center" vertical="center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27" xfId="8" applyNumberFormat="1" applyFont="1" applyFill="1" applyBorder="1" applyAlignment="1" applyProtection="1">
      <alignment horizontal="center" vertical="center" wrapText="1"/>
    </xf>
    <xf numFmtId="0" fontId="1" fillId="0" borderId="28" xfId="8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6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vertical="center"/>
    </xf>
    <xf numFmtId="0" fontId="1" fillId="0" borderId="29" xfId="8" applyNumberFormat="1" applyFont="1" applyFill="1" applyBorder="1" applyAlignment="1" applyProtection="1">
      <alignment vertical="center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9" xfId="8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10" applyFont="1" applyFill="1" applyBorder="1" applyAlignment="1">
      <alignment horizontal="center" vertical="center"/>
    </xf>
    <xf numFmtId="0" fontId="1" fillId="0" borderId="5" xfId="1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10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9" xfId="0" applyNumberFormat="1" applyFont="1" applyFill="1" applyBorder="1" applyAlignment="1" applyProtection="1">
      <alignment horizontal="center" vertical="center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26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78" fontId="1" fillId="0" borderId="5" xfId="0" applyNumberFormat="1" applyFont="1" applyFill="1" applyBorder="1" applyAlignment="1" applyProtection="1">
      <alignment horizontal="center" vertical="center" wrapText="1"/>
    </xf>
    <xf numFmtId="178" fontId="1" fillId="0" borderId="10" xfId="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13" applyNumberFormat="1" applyFont="1" applyFill="1" applyBorder="1" applyAlignment="1" applyProtection="1">
      <alignment horizontal="center" vertical="center"/>
    </xf>
    <xf numFmtId="0" fontId="10" fillId="0" borderId="5" xfId="1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25" fillId="0" borderId="5" xfId="2" applyFont="1" applyBorder="1" applyAlignment="1">
      <alignment horizontal="left" vertical="center" wrapText="1"/>
    </xf>
    <xf numFmtId="0" fontId="24" fillId="0" borderId="6" xfId="5" applyFont="1" applyBorder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6" xfId="2" applyFont="1" applyBorder="1" applyAlignment="1">
      <alignment horizontal="center" vertical="center" wrapText="1"/>
    </xf>
    <xf numFmtId="0" fontId="25" fillId="0" borderId="6" xfId="2" applyFont="1" applyBorder="1" applyAlignment="1">
      <alignment horizontal="left" vertical="center" wrapText="1"/>
    </xf>
    <xf numFmtId="0" fontId="25" fillId="0" borderId="1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5" fillId="0" borderId="8" xfId="2" applyFont="1" applyBorder="1" applyAlignment="1">
      <alignment horizontal="center" vertical="center" wrapText="1"/>
    </xf>
    <xf numFmtId="0" fontId="25" fillId="0" borderId="30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3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left" vertical="center" wrapText="1"/>
    </xf>
    <xf numFmtId="0" fontId="24" fillId="0" borderId="1" xfId="5" applyFont="1" applyBorder="1" applyAlignment="1">
      <alignment vertical="center"/>
    </xf>
    <xf numFmtId="9" fontId="25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0" fontId="25" fillId="0" borderId="9" xfId="2" applyFont="1" applyBorder="1" applyAlignment="1">
      <alignment horizontal="center" vertical="center" wrapText="1"/>
    </xf>
    <xf numFmtId="0" fontId="25" fillId="0" borderId="7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4" fillId="0" borderId="2" xfId="5" applyFont="1" applyBorder="1" applyAlignment="1">
      <alignment vertical="center"/>
    </xf>
    <xf numFmtId="0" fontId="25" fillId="0" borderId="5" xfId="2" applyFont="1" applyFill="1" applyBorder="1" applyAlignment="1">
      <alignment horizontal="left" vertical="center" wrapText="1"/>
    </xf>
    <xf numFmtId="0" fontId="25" fillId="0" borderId="6" xfId="2" applyFont="1" applyFill="1" applyBorder="1" applyAlignment="1">
      <alignment horizontal="left" vertical="center" wrapText="1"/>
    </xf>
    <xf numFmtId="0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9" xfId="7" applyNumberFormat="1" applyFont="1" applyFill="1" applyBorder="1" applyAlignment="1" applyProtection="1">
      <alignment horizontal="center" vertical="center" wrapText="1"/>
    </xf>
    <xf numFmtId="0" fontId="1" fillId="0" borderId="4" xfId="7" applyNumberFormat="1" applyFont="1" applyFill="1" applyBorder="1" applyAlignment="1" applyProtection="1">
      <alignment horizontal="center" vertical="center" wrapText="1"/>
    </xf>
    <xf numFmtId="44" fontId="1" fillId="0" borderId="1" xfId="14" applyFont="1" applyFill="1" applyBorder="1" applyAlignment="1">
      <alignment horizontal="center" vertical="center" wrapText="1"/>
    </xf>
    <xf numFmtId="0" fontId="1" fillId="0" borderId="3" xfId="11" applyNumberFormat="1" applyFont="1" applyFill="1" applyBorder="1" applyAlignment="1" applyProtection="1">
      <alignment horizontal="center" vertical="center" wrapText="1"/>
    </xf>
    <xf numFmtId="0" fontId="1" fillId="0" borderId="10" xfId="11" applyNumberFormat="1" applyFont="1" applyFill="1" applyBorder="1" applyAlignment="1" applyProtection="1">
      <alignment horizontal="center" vertical="center" wrapText="1"/>
    </xf>
  </cellXfs>
  <cellStyles count="15">
    <cellStyle name="百分比" xfId="1" builtinId="5"/>
    <cellStyle name="常规" xfId="0" builtinId="0"/>
    <cellStyle name="常规 2" xfId="2"/>
    <cellStyle name="常规 2 2" xfId="3"/>
    <cellStyle name="常规 2 2 2" xfId="4"/>
    <cellStyle name="常规 3" xfId="5"/>
    <cellStyle name="常规 4" xfId="6"/>
    <cellStyle name="常规_CE0EC35D1E21446882912817359AA889" xfId="7"/>
    <cellStyle name="常规_部门预算批复报表" xfId="8"/>
    <cellStyle name="货币" xfId="9" builtinId="4"/>
    <cellStyle name="货币[0]" xfId="10" builtinId="7"/>
    <cellStyle name="货币[0]_CE0EC35D1E21446882912817359AA889" xfId="11"/>
    <cellStyle name="千位分隔" xfId="12" builtinId="3"/>
    <cellStyle name="千位分隔[0]" xfId="13" builtinId="6"/>
    <cellStyle name="千位分隔_CE0EC35D1E21446882912817359AA889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ht="14.2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ht="14.25" customHeight="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ht="14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 ht="14.2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1" ht="14.25" customHeight="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1" ht="14.25" customHeight="1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1" ht="60" customHeight="1">
      <c r="A9" s="199" t="s">
        <v>665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spans="1:11" ht="60" customHeight="1">
      <c r="A10" s="199" t="s">
        <v>0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1" ht="14.2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11" ht="14.25" customHeigh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1" ht="14.2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spans="1:11" ht="14.25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</row>
    <row r="15" spans="1:11" ht="14.2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</row>
    <row r="16" spans="1:11" ht="14.25" customHeight="1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</row>
    <row r="17" spans="1:11" ht="14.25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spans="1:11" ht="14.25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</row>
    <row r="19" spans="1:11" ht="14.25" customHeight="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</row>
    <row r="20" spans="1:11" ht="14.25" customHeight="1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</row>
    <row r="21" spans="1:11" ht="14.2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</row>
    <row r="22" spans="1:11" ht="14.25" customHeight="1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</row>
    <row r="23" spans="1:11" ht="14.25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</row>
    <row r="24" spans="1:11" ht="14.25" customHeight="1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2"/>
    </row>
    <row r="25" spans="1:11" ht="14.2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</row>
    <row r="26" spans="1:11" ht="14.2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 ht="14.2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</row>
  </sheetData>
  <sheetProtection formatCells="0" formatColumns="0" formatRows="0"/>
  <phoneticPr fontId="25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5"/>
  <sheetViews>
    <sheetView showGridLines="0" showZeros="0" topLeftCell="V1" workbookViewId="0">
      <selection activeCell="E17" sqref="E17"/>
    </sheetView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7" width="16.83203125" style="58" customWidth="1"/>
    <col min="8" max="20" width="13.83203125" style="58" customWidth="1"/>
    <col min="21" max="21" width="16.83203125" style="58" customWidth="1"/>
    <col min="22" max="32" width="13.83203125" style="58" customWidth="1"/>
    <col min="33" max="134" width="9" style="58" customWidth="1"/>
    <col min="135" max="176" width="9.1640625" style="58" customWidth="1"/>
    <col min="177" max="16384" width="9.1640625" style="58"/>
  </cols>
  <sheetData>
    <row r="1" spans="1:134" ht="14.25" customHeight="1">
      <c r="A1" s="59"/>
      <c r="B1" s="60"/>
      <c r="C1" s="60"/>
      <c r="D1" s="60"/>
      <c r="E1" s="60"/>
      <c r="F1" s="60"/>
      <c r="G1" s="60"/>
      <c r="H1" s="60"/>
      <c r="I1" s="60"/>
      <c r="J1" s="83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1" t="s">
        <v>276</v>
      </c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</row>
    <row r="2" spans="1:134" s="62" customFormat="1" ht="20.100000000000001" customHeight="1">
      <c r="A2" s="41" t="s">
        <v>277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</row>
    <row r="3" spans="1:134" ht="14.25" customHeight="1">
      <c r="A3" s="60" t="s">
        <v>668</v>
      </c>
      <c r="B3" s="60"/>
      <c r="C3" s="60"/>
      <c r="D3" s="60"/>
      <c r="E3" s="60"/>
      <c r="F3" s="60"/>
      <c r="G3" s="60"/>
      <c r="H3" s="60"/>
      <c r="I3" s="60"/>
      <c r="J3" s="83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4" t="s">
        <v>3</v>
      </c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</row>
    <row r="4" spans="1:134" ht="14.25" customHeight="1">
      <c r="A4" s="224" t="s">
        <v>111</v>
      </c>
      <c r="B4" s="224"/>
      <c r="C4" s="224"/>
      <c r="D4" s="224"/>
      <c r="E4" s="227"/>
      <c r="F4" s="224" t="s">
        <v>112</v>
      </c>
      <c r="G4" s="78" t="s">
        <v>212</v>
      </c>
      <c r="H4" s="73"/>
      <c r="I4" s="73"/>
      <c r="J4" s="73"/>
      <c r="K4" s="73"/>
      <c r="L4" s="73"/>
      <c r="M4" s="73"/>
      <c r="N4" s="73"/>
      <c r="O4" s="73"/>
      <c r="P4" s="77"/>
      <c r="Q4" s="73"/>
      <c r="R4" s="73"/>
      <c r="S4" s="73"/>
      <c r="T4" s="73"/>
      <c r="U4" s="73" t="s">
        <v>214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</row>
    <row r="5" spans="1:134" ht="14.25" customHeight="1">
      <c r="A5" s="224" t="s">
        <v>57</v>
      </c>
      <c r="B5" s="224"/>
      <c r="C5" s="224"/>
      <c r="D5" s="224" t="s">
        <v>58</v>
      </c>
      <c r="E5" s="224" t="s">
        <v>115</v>
      </c>
      <c r="F5" s="224"/>
      <c r="G5" s="227" t="s">
        <v>172</v>
      </c>
      <c r="H5" s="261" t="s">
        <v>278</v>
      </c>
      <c r="I5" s="261" t="s">
        <v>279</v>
      </c>
      <c r="J5" s="261" t="s">
        <v>280</v>
      </c>
      <c r="K5" s="261" t="s">
        <v>281</v>
      </c>
      <c r="L5" s="261" t="s">
        <v>282</v>
      </c>
      <c r="M5" s="261" t="s">
        <v>283</v>
      </c>
      <c r="N5" s="261" t="s">
        <v>284</v>
      </c>
      <c r="O5" s="261" t="s">
        <v>285</v>
      </c>
      <c r="P5" s="261" t="s">
        <v>286</v>
      </c>
      <c r="Q5" s="261" t="s">
        <v>287</v>
      </c>
      <c r="R5" s="261" t="s">
        <v>288</v>
      </c>
      <c r="S5" s="261" t="s">
        <v>289</v>
      </c>
      <c r="T5" s="261" t="s">
        <v>290</v>
      </c>
      <c r="U5" s="261" t="s">
        <v>172</v>
      </c>
      <c r="V5" s="261" t="s">
        <v>291</v>
      </c>
      <c r="W5" s="261" t="s">
        <v>292</v>
      </c>
      <c r="X5" s="261" t="s">
        <v>293</v>
      </c>
      <c r="Y5" s="261" t="s">
        <v>294</v>
      </c>
      <c r="Z5" s="261" t="s">
        <v>295</v>
      </c>
      <c r="AA5" s="261" t="s">
        <v>296</v>
      </c>
      <c r="AB5" s="261" t="s">
        <v>297</v>
      </c>
      <c r="AC5" s="261" t="s">
        <v>298</v>
      </c>
      <c r="AD5" s="261" t="s">
        <v>299</v>
      </c>
      <c r="AE5" s="261" t="s">
        <v>300</v>
      </c>
      <c r="AF5" s="261" t="s">
        <v>301</v>
      </c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</row>
    <row r="6" spans="1:134" ht="14.25" customHeight="1">
      <c r="A6" s="74" t="s">
        <v>63</v>
      </c>
      <c r="B6" s="74" t="s">
        <v>64</v>
      </c>
      <c r="C6" s="74" t="s">
        <v>65</v>
      </c>
      <c r="D6" s="224"/>
      <c r="E6" s="224"/>
      <c r="F6" s="225"/>
      <c r="G6" s="226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</row>
    <row r="7" spans="1:134" s="59" customFormat="1" ht="14.25" customHeight="1">
      <c r="A7" s="75"/>
      <c r="B7" s="75"/>
      <c r="C7" s="75"/>
      <c r="D7" s="75"/>
      <c r="E7" s="75" t="s">
        <v>60</v>
      </c>
      <c r="F7" s="76">
        <v>96364398.640000001</v>
      </c>
      <c r="G7" s="76">
        <f>G8</f>
        <v>1663157.64</v>
      </c>
      <c r="H7" s="76">
        <f>H8</f>
        <v>596100</v>
      </c>
      <c r="I7" s="76">
        <f t="shared" ref="I7:AF7" si="0">I8</f>
        <v>394164</v>
      </c>
      <c r="J7" s="76">
        <f t="shared" si="0"/>
        <v>49675</v>
      </c>
      <c r="K7" s="76">
        <f t="shared" si="0"/>
        <v>55440</v>
      </c>
      <c r="L7" s="76">
        <f t="shared" si="0"/>
        <v>0</v>
      </c>
      <c r="M7" s="76">
        <f t="shared" si="0"/>
        <v>166390.24</v>
      </c>
      <c r="N7" s="76">
        <f t="shared" si="0"/>
        <v>83195.12</v>
      </c>
      <c r="O7" s="76">
        <f t="shared" si="0"/>
        <v>63573.78</v>
      </c>
      <c r="P7" s="76">
        <f t="shared" si="0"/>
        <v>0</v>
      </c>
      <c r="Q7" s="76">
        <f t="shared" si="0"/>
        <v>8319.5</v>
      </c>
      <c r="R7" s="76">
        <f t="shared" si="0"/>
        <v>246300</v>
      </c>
      <c r="S7" s="76">
        <f t="shared" si="0"/>
        <v>0</v>
      </c>
      <c r="T7" s="76">
        <f t="shared" si="0"/>
        <v>0</v>
      </c>
      <c r="U7" s="76">
        <f t="shared" si="0"/>
        <v>94701241</v>
      </c>
      <c r="V7" s="76">
        <f t="shared" si="0"/>
        <v>127405</v>
      </c>
      <c r="W7" s="76">
        <f t="shared" si="0"/>
        <v>0</v>
      </c>
      <c r="X7" s="76">
        <f t="shared" si="0"/>
        <v>0</v>
      </c>
      <c r="Y7" s="76">
        <f t="shared" si="0"/>
        <v>0</v>
      </c>
      <c r="Z7" s="76">
        <f t="shared" si="0"/>
        <v>94549216</v>
      </c>
      <c r="AA7" s="76">
        <f t="shared" si="0"/>
        <v>0</v>
      </c>
      <c r="AB7" s="76">
        <f t="shared" si="0"/>
        <v>0</v>
      </c>
      <c r="AC7" s="76">
        <f t="shared" si="0"/>
        <v>0</v>
      </c>
      <c r="AD7" s="76">
        <f t="shared" si="0"/>
        <v>240</v>
      </c>
      <c r="AE7" s="76">
        <f t="shared" si="0"/>
        <v>0</v>
      </c>
      <c r="AF7" s="76">
        <f t="shared" si="0"/>
        <v>24380</v>
      </c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</row>
    <row r="8" spans="1:134" ht="14.25" customHeight="1">
      <c r="A8" s="75"/>
      <c r="B8" s="75"/>
      <c r="C8" s="75"/>
      <c r="D8" s="75" t="s">
        <v>68</v>
      </c>
      <c r="E8" s="75" t="s">
        <v>69</v>
      </c>
      <c r="F8" s="76">
        <v>96364398.640000001</v>
      </c>
      <c r="G8" s="76">
        <f>G9</f>
        <v>1663157.64</v>
      </c>
      <c r="H8" s="76">
        <f t="shared" ref="H8:AF8" si="1">H9</f>
        <v>596100</v>
      </c>
      <c r="I8" s="76">
        <f t="shared" si="1"/>
        <v>394164</v>
      </c>
      <c r="J8" s="76">
        <f t="shared" si="1"/>
        <v>49675</v>
      </c>
      <c r="K8" s="76">
        <f t="shared" si="1"/>
        <v>55440</v>
      </c>
      <c r="L8" s="76">
        <f t="shared" si="1"/>
        <v>0</v>
      </c>
      <c r="M8" s="76">
        <f t="shared" si="1"/>
        <v>166390.24</v>
      </c>
      <c r="N8" s="76">
        <f t="shared" si="1"/>
        <v>83195.12</v>
      </c>
      <c r="O8" s="76">
        <f t="shared" si="1"/>
        <v>63573.78</v>
      </c>
      <c r="P8" s="76">
        <f t="shared" si="1"/>
        <v>0</v>
      </c>
      <c r="Q8" s="76">
        <f t="shared" si="1"/>
        <v>8319.5</v>
      </c>
      <c r="R8" s="76">
        <f t="shared" si="1"/>
        <v>246300</v>
      </c>
      <c r="S8" s="76">
        <f t="shared" si="1"/>
        <v>0</v>
      </c>
      <c r="T8" s="76">
        <f t="shared" si="1"/>
        <v>0</v>
      </c>
      <c r="U8" s="76">
        <f t="shared" si="1"/>
        <v>94701241</v>
      </c>
      <c r="V8" s="76">
        <f t="shared" si="1"/>
        <v>127405</v>
      </c>
      <c r="W8" s="76">
        <f t="shared" si="1"/>
        <v>0</v>
      </c>
      <c r="X8" s="76">
        <f t="shared" si="1"/>
        <v>0</v>
      </c>
      <c r="Y8" s="76">
        <f t="shared" si="1"/>
        <v>0</v>
      </c>
      <c r="Z8" s="76">
        <f t="shared" si="1"/>
        <v>94549216</v>
      </c>
      <c r="AA8" s="76">
        <f t="shared" si="1"/>
        <v>0</v>
      </c>
      <c r="AB8" s="76">
        <f t="shared" si="1"/>
        <v>0</v>
      </c>
      <c r="AC8" s="76">
        <f t="shared" si="1"/>
        <v>0</v>
      </c>
      <c r="AD8" s="76">
        <f t="shared" si="1"/>
        <v>240</v>
      </c>
      <c r="AE8" s="76">
        <f t="shared" si="1"/>
        <v>0</v>
      </c>
      <c r="AF8" s="76">
        <f t="shared" si="1"/>
        <v>24380</v>
      </c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</row>
    <row r="9" spans="1:134" ht="14.25" customHeight="1">
      <c r="A9" s="75"/>
      <c r="B9" s="75"/>
      <c r="C9" s="75"/>
      <c r="D9" s="75" t="s">
        <v>70</v>
      </c>
      <c r="E9" s="75" t="s">
        <v>71</v>
      </c>
      <c r="F9" s="76">
        <v>96364398.640000001</v>
      </c>
      <c r="G9" s="76">
        <v>1663157.64</v>
      </c>
      <c r="H9" s="76">
        <v>596100</v>
      </c>
      <c r="I9" s="76">
        <v>394164</v>
      </c>
      <c r="J9" s="84">
        <v>49675</v>
      </c>
      <c r="K9" s="76">
        <v>55440</v>
      </c>
      <c r="L9" s="76">
        <v>0</v>
      </c>
      <c r="M9" s="76">
        <v>166390.24</v>
      </c>
      <c r="N9" s="76">
        <v>83195.12</v>
      </c>
      <c r="O9" s="76">
        <v>63573.78</v>
      </c>
      <c r="P9" s="76">
        <v>0</v>
      </c>
      <c r="Q9" s="76">
        <v>8319.5</v>
      </c>
      <c r="R9" s="76">
        <v>246300</v>
      </c>
      <c r="S9" s="76">
        <v>0</v>
      </c>
      <c r="T9" s="76">
        <v>0</v>
      </c>
      <c r="U9" s="76">
        <v>94701241</v>
      </c>
      <c r="V9" s="76">
        <v>127405</v>
      </c>
      <c r="W9" s="76">
        <v>0</v>
      </c>
      <c r="X9" s="76">
        <v>0</v>
      </c>
      <c r="Y9" s="76">
        <v>0</v>
      </c>
      <c r="Z9" s="76">
        <v>94549216</v>
      </c>
      <c r="AA9" s="76">
        <v>0</v>
      </c>
      <c r="AB9" s="76">
        <v>0</v>
      </c>
      <c r="AC9" s="76">
        <v>0</v>
      </c>
      <c r="AD9" s="76">
        <v>240</v>
      </c>
      <c r="AE9" s="76">
        <v>0</v>
      </c>
      <c r="AF9" s="76">
        <v>24380</v>
      </c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</row>
    <row r="10" spans="1:134" ht="14.25" customHeight="1">
      <c r="A10" s="75" t="s">
        <v>72</v>
      </c>
      <c r="B10" s="75" t="s">
        <v>73</v>
      </c>
      <c r="C10" s="75" t="s">
        <v>74</v>
      </c>
      <c r="D10" s="75" t="s">
        <v>75</v>
      </c>
      <c r="E10" s="75" t="s">
        <v>76</v>
      </c>
      <c r="F10" s="76">
        <v>1134015</v>
      </c>
      <c r="G10" s="76">
        <v>1095379</v>
      </c>
      <c r="H10" s="76">
        <v>596100</v>
      </c>
      <c r="I10" s="76">
        <v>394164</v>
      </c>
      <c r="J10" s="84">
        <v>49675</v>
      </c>
      <c r="K10" s="76">
        <v>55440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38636</v>
      </c>
      <c r="V10" s="76">
        <v>0</v>
      </c>
      <c r="W10" s="76">
        <v>0</v>
      </c>
      <c r="X10" s="76">
        <v>0</v>
      </c>
      <c r="Y10" s="76">
        <v>0</v>
      </c>
      <c r="Z10" s="76">
        <v>14016</v>
      </c>
      <c r="AA10" s="76">
        <v>0</v>
      </c>
      <c r="AB10" s="76">
        <v>0</v>
      </c>
      <c r="AC10" s="76">
        <v>0</v>
      </c>
      <c r="AD10" s="76">
        <v>240</v>
      </c>
      <c r="AE10" s="76">
        <v>0</v>
      </c>
      <c r="AF10" s="76">
        <v>24380</v>
      </c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</row>
    <row r="11" spans="1:134" ht="14.25" customHeight="1">
      <c r="A11" s="75" t="s">
        <v>72</v>
      </c>
      <c r="B11" s="75" t="s">
        <v>79</v>
      </c>
      <c r="C11" s="75" t="s">
        <v>74</v>
      </c>
      <c r="D11" s="75" t="s">
        <v>75</v>
      </c>
      <c r="E11" s="75" t="s">
        <v>80</v>
      </c>
      <c r="F11" s="76">
        <v>127405</v>
      </c>
      <c r="G11" s="76">
        <v>0</v>
      </c>
      <c r="H11" s="76">
        <v>0</v>
      </c>
      <c r="I11" s="76">
        <v>0</v>
      </c>
      <c r="J11" s="84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127405</v>
      </c>
      <c r="V11" s="76">
        <v>127405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</row>
    <row r="12" spans="1:134" ht="14.25" customHeight="1">
      <c r="A12" s="75" t="s">
        <v>72</v>
      </c>
      <c r="B12" s="75" t="s">
        <v>79</v>
      </c>
      <c r="C12" s="75" t="s">
        <v>79</v>
      </c>
      <c r="D12" s="75" t="s">
        <v>75</v>
      </c>
      <c r="E12" s="75" t="s">
        <v>81</v>
      </c>
      <c r="F12" s="76">
        <v>166390.24</v>
      </c>
      <c r="G12" s="76">
        <v>166390.24</v>
      </c>
      <c r="H12" s="76">
        <v>0</v>
      </c>
      <c r="I12" s="76">
        <v>0</v>
      </c>
      <c r="J12" s="84">
        <v>0</v>
      </c>
      <c r="K12" s="76">
        <v>0</v>
      </c>
      <c r="L12" s="76">
        <v>0</v>
      </c>
      <c r="M12" s="76">
        <v>166390.24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</row>
    <row r="13" spans="1:134" ht="14.25" customHeight="1">
      <c r="A13" s="75" t="s">
        <v>72</v>
      </c>
      <c r="B13" s="75" t="s">
        <v>79</v>
      </c>
      <c r="C13" s="75" t="s">
        <v>82</v>
      </c>
      <c r="D13" s="75" t="s">
        <v>75</v>
      </c>
      <c r="E13" s="75" t="s">
        <v>83</v>
      </c>
      <c r="F13" s="76">
        <v>83195.12</v>
      </c>
      <c r="G13" s="76">
        <v>83195.12</v>
      </c>
      <c r="H13" s="76">
        <v>0</v>
      </c>
      <c r="I13" s="76">
        <v>0</v>
      </c>
      <c r="J13" s="84">
        <v>0</v>
      </c>
      <c r="K13" s="76">
        <v>0</v>
      </c>
      <c r="L13" s="76">
        <v>0</v>
      </c>
      <c r="M13" s="76">
        <v>0</v>
      </c>
      <c r="N13" s="76">
        <v>83195.12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</row>
    <row r="14" spans="1:134" ht="14.25" customHeight="1">
      <c r="A14" s="75" t="s">
        <v>72</v>
      </c>
      <c r="B14" s="75" t="s">
        <v>84</v>
      </c>
      <c r="C14" s="75" t="s">
        <v>74</v>
      </c>
      <c r="D14" s="75" t="s">
        <v>75</v>
      </c>
      <c r="E14" s="75" t="s">
        <v>85</v>
      </c>
      <c r="F14" s="76">
        <v>225200</v>
      </c>
      <c r="G14" s="76">
        <v>0</v>
      </c>
      <c r="H14" s="76">
        <v>0</v>
      </c>
      <c r="I14" s="76">
        <v>0</v>
      </c>
      <c r="J14" s="84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225200</v>
      </c>
      <c r="V14" s="76">
        <v>0</v>
      </c>
      <c r="W14" s="76">
        <v>0</v>
      </c>
      <c r="X14" s="76">
        <v>0</v>
      </c>
      <c r="Y14" s="76">
        <v>0</v>
      </c>
      <c r="Z14" s="76">
        <v>225200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</row>
    <row r="15" spans="1:134" ht="14.25" customHeight="1">
      <c r="A15" s="75" t="s">
        <v>72</v>
      </c>
      <c r="B15" s="75" t="s">
        <v>84</v>
      </c>
      <c r="C15" s="75" t="s">
        <v>86</v>
      </c>
      <c r="D15" s="75" t="s">
        <v>75</v>
      </c>
      <c r="E15" s="75" t="s">
        <v>87</v>
      </c>
      <c r="F15" s="76">
        <v>500000</v>
      </c>
      <c r="G15" s="76">
        <v>0</v>
      </c>
      <c r="H15" s="76">
        <v>0</v>
      </c>
      <c r="I15" s="76">
        <v>0</v>
      </c>
      <c r="J15" s="84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500000</v>
      </c>
      <c r="V15" s="76">
        <v>0</v>
      </c>
      <c r="W15" s="76">
        <v>0</v>
      </c>
      <c r="X15" s="76">
        <v>0</v>
      </c>
      <c r="Y15" s="76">
        <v>0</v>
      </c>
      <c r="Z15" s="76">
        <v>500000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</row>
    <row r="16" spans="1:134" ht="14.25" customHeight="1">
      <c r="A16" s="75" t="s">
        <v>72</v>
      </c>
      <c r="B16" s="75" t="s">
        <v>88</v>
      </c>
      <c r="C16" s="75" t="s">
        <v>89</v>
      </c>
      <c r="D16" s="75" t="s">
        <v>75</v>
      </c>
      <c r="E16" s="75" t="s">
        <v>90</v>
      </c>
      <c r="F16" s="76">
        <v>9000000</v>
      </c>
      <c r="G16" s="76">
        <v>0</v>
      </c>
      <c r="H16" s="76">
        <v>0</v>
      </c>
      <c r="I16" s="76">
        <v>0</v>
      </c>
      <c r="J16" s="84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9000000</v>
      </c>
      <c r="V16" s="76">
        <v>0</v>
      </c>
      <c r="W16" s="76">
        <v>0</v>
      </c>
      <c r="X16" s="76">
        <v>0</v>
      </c>
      <c r="Y16" s="76">
        <v>0</v>
      </c>
      <c r="Z16" s="76">
        <v>9000000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</row>
    <row r="17" spans="1:134" ht="14.25" customHeight="1">
      <c r="A17" s="75" t="s">
        <v>72</v>
      </c>
      <c r="B17" s="75" t="s">
        <v>91</v>
      </c>
      <c r="C17" s="75" t="s">
        <v>74</v>
      </c>
      <c r="D17" s="75" t="s">
        <v>75</v>
      </c>
      <c r="E17" s="75" t="s">
        <v>92</v>
      </c>
      <c r="F17" s="76">
        <v>41000000</v>
      </c>
      <c r="G17" s="76">
        <v>0</v>
      </c>
      <c r="H17" s="76">
        <v>0</v>
      </c>
      <c r="I17" s="76">
        <v>0</v>
      </c>
      <c r="J17" s="84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41000000</v>
      </c>
      <c r="V17" s="76">
        <v>0</v>
      </c>
      <c r="W17" s="76">
        <v>0</v>
      </c>
      <c r="X17" s="76">
        <v>0</v>
      </c>
      <c r="Y17" s="76">
        <v>0</v>
      </c>
      <c r="Z17" s="76">
        <v>41000000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</row>
    <row r="18" spans="1:134" ht="14.25" customHeight="1">
      <c r="A18" s="75" t="s">
        <v>72</v>
      </c>
      <c r="B18" s="75" t="s">
        <v>91</v>
      </c>
      <c r="C18" s="75" t="s">
        <v>73</v>
      </c>
      <c r="D18" s="75" t="s">
        <v>75</v>
      </c>
      <c r="E18" s="75" t="s">
        <v>93</v>
      </c>
      <c r="F18" s="76">
        <v>27750000</v>
      </c>
      <c r="G18" s="76">
        <v>0</v>
      </c>
      <c r="H18" s="76">
        <v>0</v>
      </c>
      <c r="I18" s="76">
        <v>0</v>
      </c>
      <c r="J18" s="84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27750000</v>
      </c>
      <c r="V18" s="76">
        <v>0</v>
      </c>
      <c r="W18" s="76">
        <v>0</v>
      </c>
      <c r="X18" s="76">
        <v>0</v>
      </c>
      <c r="Y18" s="76">
        <v>0</v>
      </c>
      <c r="Z18" s="76">
        <v>27750000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</row>
    <row r="19" spans="1:134" ht="14.25" customHeight="1">
      <c r="A19" s="75" t="s">
        <v>72</v>
      </c>
      <c r="B19" s="75" t="s">
        <v>94</v>
      </c>
      <c r="C19" s="75" t="s">
        <v>74</v>
      </c>
      <c r="D19" s="75" t="s">
        <v>75</v>
      </c>
      <c r="E19" s="75" t="s">
        <v>95</v>
      </c>
      <c r="F19" s="76">
        <v>500000</v>
      </c>
      <c r="G19" s="76">
        <v>0</v>
      </c>
      <c r="H19" s="76">
        <v>0</v>
      </c>
      <c r="I19" s="76">
        <v>0</v>
      </c>
      <c r="J19" s="84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500000</v>
      </c>
      <c r="V19" s="76">
        <v>0</v>
      </c>
      <c r="W19" s="76">
        <v>0</v>
      </c>
      <c r="X19" s="76">
        <v>0</v>
      </c>
      <c r="Y19" s="76">
        <v>0</v>
      </c>
      <c r="Z19" s="76">
        <v>500000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</row>
    <row r="20" spans="1:134" ht="14.25" customHeight="1">
      <c r="A20" s="75" t="s">
        <v>72</v>
      </c>
      <c r="B20" s="75" t="s">
        <v>96</v>
      </c>
      <c r="C20" s="75" t="s">
        <v>74</v>
      </c>
      <c r="D20" s="75" t="s">
        <v>75</v>
      </c>
      <c r="E20" s="75" t="s">
        <v>97</v>
      </c>
      <c r="F20" s="76">
        <v>2500000</v>
      </c>
      <c r="G20" s="76">
        <v>0</v>
      </c>
      <c r="H20" s="76">
        <v>0</v>
      </c>
      <c r="I20" s="76">
        <v>0</v>
      </c>
      <c r="J20" s="84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2500000</v>
      </c>
      <c r="V20" s="76">
        <v>0</v>
      </c>
      <c r="W20" s="76">
        <v>0</v>
      </c>
      <c r="X20" s="76">
        <v>0</v>
      </c>
      <c r="Y20" s="76">
        <v>0</v>
      </c>
      <c r="Z20" s="76">
        <v>2500000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</row>
    <row r="21" spans="1:134" ht="14.25" customHeight="1">
      <c r="A21" s="75" t="s">
        <v>72</v>
      </c>
      <c r="B21" s="75" t="s">
        <v>96</v>
      </c>
      <c r="C21" s="75" t="s">
        <v>73</v>
      </c>
      <c r="D21" s="75" t="s">
        <v>75</v>
      </c>
      <c r="E21" s="75" t="s">
        <v>98</v>
      </c>
      <c r="F21" s="76">
        <v>3400000</v>
      </c>
      <c r="G21" s="76">
        <v>0</v>
      </c>
      <c r="H21" s="76">
        <v>0</v>
      </c>
      <c r="I21" s="76">
        <v>0</v>
      </c>
      <c r="J21" s="84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3400000</v>
      </c>
      <c r="V21" s="76">
        <v>0</v>
      </c>
      <c r="W21" s="76">
        <v>0</v>
      </c>
      <c r="X21" s="76">
        <v>0</v>
      </c>
      <c r="Y21" s="76">
        <v>0</v>
      </c>
      <c r="Z21" s="76">
        <v>3400000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</row>
    <row r="22" spans="1:134" ht="14.25" customHeight="1">
      <c r="A22" s="75" t="s">
        <v>72</v>
      </c>
      <c r="B22" s="75" t="s">
        <v>99</v>
      </c>
      <c r="C22" s="75" t="s">
        <v>73</v>
      </c>
      <c r="D22" s="75" t="s">
        <v>75</v>
      </c>
      <c r="E22" s="75" t="s">
        <v>100</v>
      </c>
      <c r="F22" s="76">
        <v>9600000</v>
      </c>
      <c r="G22" s="76">
        <v>0</v>
      </c>
      <c r="H22" s="76">
        <v>0</v>
      </c>
      <c r="I22" s="76">
        <v>0</v>
      </c>
      <c r="J22" s="84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9600000</v>
      </c>
      <c r="V22" s="76">
        <v>0</v>
      </c>
      <c r="W22" s="76">
        <v>0</v>
      </c>
      <c r="X22" s="76">
        <v>0</v>
      </c>
      <c r="Y22" s="76">
        <v>0</v>
      </c>
      <c r="Z22" s="76">
        <v>9600000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</row>
    <row r="23" spans="1:134" ht="14.25" customHeight="1">
      <c r="A23" s="75" t="s">
        <v>72</v>
      </c>
      <c r="B23" s="75" t="s">
        <v>77</v>
      </c>
      <c r="C23" s="75" t="s">
        <v>77</v>
      </c>
      <c r="D23" s="75" t="s">
        <v>75</v>
      </c>
      <c r="E23" s="75" t="s">
        <v>101</v>
      </c>
      <c r="F23" s="76">
        <v>68319.5</v>
      </c>
      <c r="G23" s="76">
        <v>8319.5</v>
      </c>
      <c r="H23" s="76">
        <v>0</v>
      </c>
      <c r="I23" s="76">
        <v>0</v>
      </c>
      <c r="J23" s="84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8319.5</v>
      </c>
      <c r="R23" s="76">
        <v>0</v>
      </c>
      <c r="S23" s="76">
        <v>0</v>
      </c>
      <c r="T23" s="76">
        <v>0</v>
      </c>
      <c r="U23" s="76">
        <v>60000</v>
      </c>
      <c r="V23" s="76">
        <v>0</v>
      </c>
      <c r="W23" s="76">
        <v>0</v>
      </c>
      <c r="X23" s="76">
        <v>0</v>
      </c>
      <c r="Y23" s="76">
        <v>0</v>
      </c>
      <c r="Z23" s="76">
        <v>60000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</row>
    <row r="24" spans="1:134" ht="14.25" customHeight="1">
      <c r="A24" s="75" t="s">
        <v>102</v>
      </c>
      <c r="B24" s="75" t="s">
        <v>88</v>
      </c>
      <c r="C24" s="75" t="s">
        <v>74</v>
      </c>
      <c r="D24" s="75" t="s">
        <v>75</v>
      </c>
      <c r="E24" s="75" t="s">
        <v>103</v>
      </c>
      <c r="F24" s="76">
        <v>63573.78</v>
      </c>
      <c r="G24" s="76">
        <v>63573.78</v>
      </c>
      <c r="H24" s="76">
        <v>0</v>
      </c>
      <c r="I24" s="76">
        <v>0</v>
      </c>
      <c r="J24" s="84">
        <v>0</v>
      </c>
      <c r="K24" s="76">
        <v>0</v>
      </c>
      <c r="L24" s="76">
        <v>0</v>
      </c>
      <c r="M24" s="76">
        <v>0</v>
      </c>
      <c r="N24" s="76">
        <v>0</v>
      </c>
      <c r="O24" s="76">
        <v>63573.78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  <c r="AC24" s="76">
        <v>0</v>
      </c>
      <c r="AD24" s="76">
        <v>0</v>
      </c>
      <c r="AE24" s="76">
        <v>0</v>
      </c>
      <c r="AF24" s="76">
        <v>0</v>
      </c>
    </row>
    <row r="25" spans="1:134" ht="14.25" customHeight="1">
      <c r="A25" s="75" t="s">
        <v>107</v>
      </c>
      <c r="B25" s="75" t="s">
        <v>73</v>
      </c>
      <c r="C25" s="75" t="s">
        <v>74</v>
      </c>
      <c r="D25" s="75" t="s">
        <v>75</v>
      </c>
      <c r="E25" s="75" t="s">
        <v>108</v>
      </c>
      <c r="F25" s="76">
        <v>246300</v>
      </c>
      <c r="G25" s="76">
        <v>246300</v>
      </c>
      <c r="H25" s="76">
        <v>0</v>
      </c>
      <c r="I25" s="76">
        <v>0</v>
      </c>
      <c r="J25" s="84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246300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  <c r="AC25" s="76">
        <v>0</v>
      </c>
      <c r="AD25" s="76">
        <v>0</v>
      </c>
      <c r="AE25" s="76">
        <v>0</v>
      </c>
      <c r="AF25" s="76">
        <v>0</v>
      </c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Z5:Z6"/>
    <mergeCell ref="U5:U6"/>
    <mergeCell ref="T5:T6"/>
    <mergeCell ref="P5:P6"/>
    <mergeCell ref="V5:V6"/>
    <mergeCell ref="W5:W6"/>
    <mergeCell ref="X5:X6"/>
    <mergeCell ref="S5:S6"/>
    <mergeCell ref="A4:E4"/>
    <mergeCell ref="A5:C5"/>
    <mergeCell ref="D5:D6"/>
    <mergeCell ref="E5:E6"/>
    <mergeCell ref="N5:N6"/>
    <mergeCell ref="Y5:Y6"/>
    <mergeCell ref="G5:G6"/>
    <mergeCell ref="H5:H6"/>
    <mergeCell ref="I5:I6"/>
    <mergeCell ref="J5:J6"/>
    <mergeCell ref="F4:F6"/>
    <mergeCell ref="Q5:Q6"/>
    <mergeCell ref="R5:R6"/>
    <mergeCell ref="O5:O6"/>
    <mergeCell ref="K5:K6"/>
    <mergeCell ref="L5:L6"/>
    <mergeCell ref="M5:M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1"/>
  <sheetViews>
    <sheetView showGridLines="0" showZeros="0" topLeftCell="S1" workbookViewId="0">
      <selection activeCell="F8" sqref="F8"/>
    </sheetView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6" width="16.83203125" style="58" customWidth="1"/>
    <col min="7" max="33" width="13.83203125" style="58" customWidth="1"/>
    <col min="34" max="135" width="9" style="58" customWidth="1"/>
    <col min="136" max="177" width="9.1640625" style="58" customWidth="1"/>
    <col min="178" max="16384" width="9.1640625" style="58"/>
  </cols>
  <sheetData>
    <row r="1" spans="1:135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 t="s">
        <v>302</v>
      </c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</row>
    <row r="2" spans="1:135" s="62" customFormat="1" ht="20.100000000000001" customHeight="1">
      <c r="A2" s="41" t="s">
        <v>277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</row>
    <row r="3" spans="1:135" ht="14.25" customHeight="1">
      <c r="A3" s="60" t="s">
        <v>667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4" t="s">
        <v>3</v>
      </c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</row>
    <row r="4" spans="1:135" ht="14.25" customHeight="1">
      <c r="A4" s="224" t="s">
        <v>111</v>
      </c>
      <c r="B4" s="224"/>
      <c r="C4" s="224"/>
      <c r="D4" s="224"/>
      <c r="E4" s="227"/>
      <c r="F4" s="73" t="s">
        <v>213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7"/>
      <c r="AD4" s="73"/>
      <c r="AE4" s="73"/>
      <c r="AF4" s="73"/>
      <c r="AG4" s="73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</row>
    <row r="5" spans="1:135" ht="14.25" customHeight="1">
      <c r="A5" s="224" t="s">
        <v>57</v>
      </c>
      <c r="B5" s="224"/>
      <c r="C5" s="224"/>
      <c r="D5" s="224" t="s">
        <v>58</v>
      </c>
      <c r="E5" s="224" t="s">
        <v>115</v>
      </c>
      <c r="F5" s="261" t="s">
        <v>172</v>
      </c>
      <c r="G5" s="261" t="s">
        <v>303</v>
      </c>
      <c r="H5" s="261" t="s">
        <v>304</v>
      </c>
      <c r="I5" s="261" t="s">
        <v>305</v>
      </c>
      <c r="J5" s="261" t="s">
        <v>306</v>
      </c>
      <c r="K5" s="261" t="s">
        <v>307</v>
      </c>
      <c r="L5" s="261" t="s">
        <v>308</v>
      </c>
      <c r="M5" s="261" t="s">
        <v>309</v>
      </c>
      <c r="N5" s="261" t="s">
        <v>310</v>
      </c>
      <c r="O5" s="261" t="s">
        <v>311</v>
      </c>
      <c r="P5" s="261" t="s">
        <v>312</v>
      </c>
      <c r="Q5" s="261" t="s">
        <v>313</v>
      </c>
      <c r="R5" s="261" t="s">
        <v>314</v>
      </c>
      <c r="S5" s="261" t="s">
        <v>315</v>
      </c>
      <c r="T5" s="261" t="s">
        <v>316</v>
      </c>
      <c r="U5" s="261" t="s">
        <v>317</v>
      </c>
      <c r="V5" s="261" t="s">
        <v>318</v>
      </c>
      <c r="W5" s="261" t="s">
        <v>319</v>
      </c>
      <c r="X5" s="261" t="s">
        <v>320</v>
      </c>
      <c r="Y5" s="261" t="s">
        <v>321</v>
      </c>
      <c r="Z5" s="265" t="s">
        <v>322</v>
      </c>
      <c r="AA5" s="263" t="s">
        <v>323</v>
      </c>
      <c r="AB5" s="261" t="s">
        <v>324</v>
      </c>
      <c r="AC5" s="261" t="s">
        <v>325</v>
      </c>
      <c r="AD5" s="261" t="s">
        <v>326</v>
      </c>
      <c r="AE5" s="261" t="s">
        <v>327</v>
      </c>
      <c r="AF5" s="261" t="s">
        <v>328</v>
      </c>
      <c r="AG5" s="261" t="s">
        <v>329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</row>
    <row r="6" spans="1:135" ht="14.25" customHeight="1">
      <c r="A6" s="74" t="s">
        <v>63</v>
      </c>
      <c r="B6" s="74" t="s">
        <v>64</v>
      </c>
      <c r="C6" s="74" t="s">
        <v>65</v>
      </c>
      <c r="D6" s="224"/>
      <c r="E6" s="224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6"/>
      <c r="AA6" s="264"/>
      <c r="AB6" s="262"/>
      <c r="AC6" s="262"/>
      <c r="AD6" s="262"/>
      <c r="AE6" s="262"/>
      <c r="AF6" s="262"/>
      <c r="AG6" s="262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</row>
    <row r="7" spans="1:135" s="59" customFormat="1" ht="14.25" customHeight="1">
      <c r="A7" s="75"/>
      <c r="B7" s="75"/>
      <c r="C7" s="75"/>
      <c r="D7" s="75"/>
      <c r="E7" s="75" t="s">
        <v>60</v>
      </c>
      <c r="F7" s="76">
        <v>937162.12</v>
      </c>
      <c r="G7" s="76">
        <f>G8</f>
        <v>150000</v>
      </c>
      <c r="H7" s="76">
        <f t="shared" ref="H7:AG8" si="0">H8</f>
        <v>80000</v>
      </c>
      <c r="I7" s="76">
        <f t="shared" si="0"/>
        <v>0</v>
      </c>
      <c r="J7" s="76">
        <f t="shared" si="0"/>
        <v>0</v>
      </c>
      <c r="K7" s="76">
        <f t="shared" si="0"/>
        <v>0</v>
      </c>
      <c r="L7" s="76">
        <f t="shared" si="0"/>
        <v>15000</v>
      </c>
      <c r="M7" s="76">
        <f t="shared" si="0"/>
        <v>0</v>
      </c>
      <c r="N7" s="76">
        <f t="shared" si="0"/>
        <v>0</v>
      </c>
      <c r="O7" s="76">
        <f t="shared" si="0"/>
        <v>0</v>
      </c>
      <c r="P7" s="76">
        <f t="shared" si="0"/>
        <v>100000</v>
      </c>
      <c r="Q7" s="76">
        <f t="shared" si="0"/>
        <v>0</v>
      </c>
      <c r="R7" s="76">
        <f t="shared" si="0"/>
        <v>0</v>
      </c>
      <c r="S7" s="76">
        <f t="shared" si="0"/>
        <v>0</v>
      </c>
      <c r="T7" s="76">
        <f t="shared" si="0"/>
        <v>0</v>
      </c>
      <c r="U7" s="76">
        <f t="shared" si="0"/>
        <v>0</v>
      </c>
      <c r="V7" s="76">
        <f t="shared" si="0"/>
        <v>10000</v>
      </c>
      <c r="W7" s="76">
        <f t="shared" si="0"/>
        <v>0</v>
      </c>
      <c r="X7" s="76">
        <f t="shared" si="0"/>
        <v>0</v>
      </c>
      <c r="Y7" s="76">
        <f t="shared" si="0"/>
        <v>0</v>
      </c>
      <c r="Z7" s="76">
        <f t="shared" si="0"/>
        <v>176220.12</v>
      </c>
      <c r="AA7" s="76">
        <f t="shared" si="0"/>
        <v>0</v>
      </c>
      <c r="AB7" s="76">
        <f t="shared" si="0"/>
        <v>28000</v>
      </c>
      <c r="AC7" s="76">
        <f t="shared" si="0"/>
        <v>0</v>
      </c>
      <c r="AD7" s="76">
        <f t="shared" si="0"/>
        <v>45000</v>
      </c>
      <c r="AE7" s="76">
        <f t="shared" si="0"/>
        <v>113160</v>
      </c>
      <c r="AF7" s="76">
        <f t="shared" si="0"/>
        <v>0</v>
      </c>
      <c r="AG7" s="76">
        <f t="shared" si="0"/>
        <v>219782</v>
      </c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</row>
    <row r="8" spans="1:135" ht="14.25" customHeight="1">
      <c r="A8" s="75"/>
      <c r="B8" s="75"/>
      <c r="C8" s="75"/>
      <c r="D8" s="75" t="s">
        <v>68</v>
      </c>
      <c r="E8" s="75" t="s">
        <v>69</v>
      </c>
      <c r="F8" s="76">
        <v>937162.12</v>
      </c>
      <c r="G8" s="76">
        <f>G9</f>
        <v>150000</v>
      </c>
      <c r="H8" s="76">
        <f>H9</f>
        <v>80000</v>
      </c>
      <c r="I8" s="76">
        <f t="shared" si="0"/>
        <v>0</v>
      </c>
      <c r="J8" s="76">
        <f t="shared" si="0"/>
        <v>0</v>
      </c>
      <c r="K8" s="76">
        <f t="shared" si="0"/>
        <v>0</v>
      </c>
      <c r="L8" s="76">
        <f t="shared" si="0"/>
        <v>15000</v>
      </c>
      <c r="M8" s="76">
        <f t="shared" si="0"/>
        <v>0</v>
      </c>
      <c r="N8" s="76">
        <f t="shared" si="0"/>
        <v>0</v>
      </c>
      <c r="O8" s="76">
        <f t="shared" si="0"/>
        <v>0</v>
      </c>
      <c r="P8" s="76">
        <f t="shared" si="0"/>
        <v>100000</v>
      </c>
      <c r="Q8" s="76">
        <f t="shared" si="0"/>
        <v>0</v>
      </c>
      <c r="R8" s="76">
        <f t="shared" si="0"/>
        <v>0</v>
      </c>
      <c r="S8" s="76">
        <f t="shared" si="0"/>
        <v>0</v>
      </c>
      <c r="T8" s="76">
        <f t="shared" si="0"/>
        <v>0</v>
      </c>
      <c r="U8" s="76">
        <f t="shared" si="0"/>
        <v>0</v>
      </c>
      <c r="V8" s="76">
        <f t="shared" si="0"/>
        <v>10000</v>
      </c>
      <c r="W8" s="76">
        <f t="shared" si="0"/>
        <v>0</v>
      </c>
      <c r="X8" s="76">
        <f t="shared" si="0"/>
        <v>0</v>
      </c>
      <c r="Y8" s="76">
        <f t="shared" si="0"/>
        <v>0</v>
      </c>
      <c r="Z8" s="76">
        <f t="shared" si="0"/>
        <v>176220.12</v>
      </c>
      <c r="AA8" s="76">
        <f t="shared" si="0"/>
        <v>0</v>
      </c>
      <c r="AB8" s="76">
        <f t="shared" si="0"/>
        <v>28000</v>
      </c>
      <c r="AC8" s="76">
        <f t="shared" si="0"/>
        <v>0</v>
      </c>
      <c r="AD8" s="76">
        <f t="shared" si="0"/>
        <v>45000</v>
      </c>
      <c r="AE8" s="76">
        <f t="shared" si="0"/>
        <v>113160</v>
      </c>
      <c r="AF8" s="76">
        <f t="shared" si="0"/>
        <v>0</v>
      </c>
      <c r="AG8" s="76">
        <f t="shared" si="0"/>
        <v>219782</v>
      </c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</row>
    <row r="9" spans="1:135" ht="14.25" customHeight="1">
      <c r="A9" s="75"/>
      <c r="B9" s="75"/>
      <c r="C9" s="75"/>
      <c r="D9" s="75" t="s">
        <v>70</v>
      </c>
      <c r="E9" s="75" t="s">
        <v>71</v>
      </c>
      <c r="F9" s="76">
        <v>937162.12</v>
      </c>
      <c r="G9" s="76">
        <f>SUM(G10:G11)</f>
        <v>150000</v>
      </c>
      <c r="H9" s="76">
        <f>SUM(H10:H11)</f>
        <v>80000</v>
      </c>
      <c r="I9" s="76">
        <v>0</v>
      </c>
      <c r="J9" s="76">
        <v>0</v>
      </c>
      <c r="K9" s="76">
        <v>0</v>
      </c>
      <c r="L9" s="76">
        <v>15000</v>
      </c>
      <c r="M9" s="76">
        <v>0</v>
      </c>
      <c r="N9" s="76">
        <v>0</v>
      </c>
      <c r="O9" s="76">
        <v>0</v>
      </c>
      <c r="P9" s="76">
        <v>100000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10000</v>
      </c>
      <c r="W9" s="76">
        <v>0</v>
      </c>
      <c r="X9" s="76">
        <v>0</v>
      </c>
      <c r="Y9" s="76">
        <v>0</v>
      </c>
      <c r="Z9" s="76">
        <v>176220.12</v>
      </c>
      <c r="AA9" s="76">
        <v>0</v>
      </c>
      <c r="AB9" s="76">
        <v>28000</v>
      </c>
      <c r="AC9" s="76">
        <v>0</v>
      </c>
      <c r="AD9" s="76">
        <v>45000</v>
      </c>
      <c r="AE9" s="76">
        <v>113160</v>
      </c>
      <c r="AF9" s="76">
        <v>0</v>
      </c>
      <c r="AG9" s="76">
        <v>219782</v>
      </c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</row>
    <row r="10" spans="1:135" ht="14.25" customHeight="1">
      <c r="A10" s="75" t="s">
        <v>72</v>
      </c>
      <c r="B10" s="75" t="s">
        <v>73</v>
      </c>
      <c r="C10" s="75" t="s">
        <v>74</v>
      </c>
      <c r="D10" s="75" t="s">
        <v>75</v>
      </c>
      <c r="E10" s="75" t="s">
        <v>76</v>
      </c>
      <c r="F10" s="76">
        <v>637162.12</v>
      </c>
      <c r="G10" s="76">
        <v>100000</v>
      </c>
      <c r="H10" s="76">
        <v>0</v>
      </c>
      <c r="I10" s="76">
        <v>0</v>
      </c>
      <c r="J10" s="76">
        <v>0</v>
      </c>
      <c r="K10" s="76">
        <v>0</v>
      </c>
      <c r="L10" s="76">
        <v>15000</v>
      </c>
      <c r="M10" s="76">
        <v>0</v>
      </c>
      <c r="N10" s="76">
        <v>0</v>
      </c>
      <c r="O10" s="76">
        <v>0</v>
      </c>
      <c r="P10" s="76">
        <v>50000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10000</v>
      </c>
      <c r="W10" s="76">
        <v>0</v>
      </c>
      <c r="X10" s="76">
        <v>0</v>
      </c>
      <c r="Y10" s="76">
        <v>0</v>
      </c>
      <c r="Z10" s="76">
        <v>176220.12</v>
      </c>
      <c r="AA10" s="76">
        <v>0</v>
      </c>
      <c r="AB10" s="76">
        <v>28000</v>
      </c>
      <c r="AC10" s="76">
        <v>0</v>
      </c>
      <c r="AD10" s="76">
        <v>45000</v>
      </c>
      <c r="AE10" s="76">
        <v>113160</v>
      </c>
      <c r="AF10" s="76">
        <v>0</v>
      </c>
      <c r="AG10" s="76">
        <v>99782</v>
      </c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</row>
    <row r="11" spans="1:135" ht="14.25" customHeight="1">
      <c r="A11" s="75" t="s">
        <v>72</v>
      </c>
      <c r="B11" s="75" t="s">
        <v>73</v>
      </c>
      <c r="C11" s="75" t="s">
        <v>77</v>
      </c>
      <c r="D11" s="75" t="s">
        <v>75</v>
      </c>
      <c r="E11" s="75" t="s">
        <v>78</v>
      </c>
      <c r="F11" s="76">
        <v>300000</v>
      </c>
      <c r="G11" s="76">
        <v>50000</v>
      </c>
      <c r="H11" s="76">
        <v>80000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50000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120000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</row>
  </sheetData>
  <sheetProtection formatCells="0" formatColumns="0" formatRows="0"/>
  <mergeCells count="32">
    <mergeCell ref="Y5:Y6"/>
    <mergeCell ref="Z5:Z6"/>
    <mergeCell ref="U5:U6"/>
    <mergeCell ref="V5:V6"/>
    <mergeCell ref="W5:W6"/>
    <mergeCell ref="X5:X6"/>
    <mergeCell ref="AG5:AG6"/>
    <mergeCell ref="AA5:AA6"/>
    <mergeCell ref="AB5:AB6"/>
    <mergeCell ref="AC5:AC6"/>
    <mergeCell ref="AD5:AD6"/>
    <mergeCell ref="AE5:AE6"/>
    <mergeCell ref="AF5:AF6"/>
    <mergeCell ref="T5:T6"/>
    <mergeCell ref="P5:P6"/>
    <mergeCell ref="G5:G6"/>
    <mergeCell ref="H5:H6"/>
    <mergeCell ref="I5:I6"/>
    <mergeCell ref="J5:J6"/>
    <mergeCell ref="N5:N6"/>
    <mergeCell ref="O5:O6"/>
    <mergeCell ref="K5:K6"/>
    <mergeCell ref="L5:L6"/>
    <mergeCell ref="S5:S6"/>
    <mergeCell ref="F5:F6"/>
    <mergeCell ref="M5:M6"/>
    <mergeCell ref="Q5:Q6"/>
    <mergeCell ref="R5:R6"/>
    <mergeCell ref="A4:E4"/>
    <mergeCell ref="A5:C5"/>
    <mergeCell ref="D5:D6"/>
    <mergeCell ref="E5:E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E15" sqref="E15"/>
    </sheetView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6" width="16.83203125" style="58" customWidth="1"/>
    <col min="7" max="36" width="13.83203125" style="58" customWidth="1"/>
    <col min="37" max="138" width="9" style="58" customWidth="1"/>
    <col min="139" max="180" width="9.1640625" style="58" customWidth="1"/>
    <col min="181" max="16384" width="9.1640625" style="58"/>
  </cols>
  <sheetData>
    <row r="1" spans="1:138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1" t="s">
        <v>330</v>
      </c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</row>
    <row r="2" spans="1:138" s="62" customFormat="1" ht="20.100000000000001" customHeight="1">
      <c r="A2" s="41" t="s">
        <v>277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</row>
    <row r="3" spans="1:138" ht="14.25" customHeight="1">
      <c r="A3" s="60" t="s">
        <v>667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4" t="s">
        <v>3</v>
      </c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</row>
    <row r="4" spans="1:138" ht="14.25" customHeight="1">
      <c r="A4" s="224" t="s">
        <v>111</v>
      </c>
      <c r="B4" s="224"/>
      <c r="C4" s="224"/>
      <c r="D4" s="224"/>
      <c r="E4" s="227"/>
      <c r="F4" s="224" t="s">
        <v>112</v>
      </c>
      <c r="G4" s="77" t="s">
        <v>215</v>
      </c>
      <c r="H4" s="73"/>
      <c r="I4" s="73"/>
      <c r="J4" s="73"/>
      <c r="K4" s="73"/>
      <c r="L4" s="73" t="s">
        <v>218</v>
      </c>
      <c r="M4" s="73"/>
      <c r="N4" s="73"/>
      <c r="O4" s="73" t="s">
        <v>219</v>
      </c>
      <c r="P4" s="73"/>
      <c r="Q4" s="73"/>
      <c r="R4" s="77"/>
      <c r="S4" s="73"/>
      <c r="T4" s="77"/>
      <c r="U4" s="77" t="s">
        <v>220</v>
      </c>
      <c r="V4" s="82"/>
      <c r="W4" s="78"/>
      <c r="X4" s="77" t="s">
        <v>331</v>
      </c>
      <c r="Y4" s="73"/>
      <c r="Z4" s="73"/>
      <c r="AA4" s="77"/>
      <c r="AB4" s="73"/>
      <c r="AC4" s="73"/>
      <c r="AD4" s="77"/>
      <c r="AE4" s="73"/>
      <c r="AF4" s="73"/>
      <c r="AG4" s="77"/>
      <c r="AH4" s="73"/>
      <c r="AI4" s="73"/>
      <c r="AJ4" s="73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</row>
    <row r="5" spans="1:138" ht="14.25" customHeight="1">
      <c r="A5" s="224" t="s">
        <v>57</v>
      </c>
      <c r="B5" s="224"/>
      <c r="C5" s="224"/>
      <c r="D5" s="224" t="s">
        <v>58</v>
      </c>
      <c r="E5" s="224" t="s">
        <v>115</v>
      </c>
      <c r="F5" s="224"/>
      <c r="G5" s="261" t="s">
        <v>172</v>
      </c>
      <c r="H5" s="261" t="s">
        <v>332</v>
      </c>
      <c r="I5" s="261" t="s">
        <v>333</v>
      </c>
      <c r="J5" s="261" t="s">
        <v>334</v>
      </c>
      <c r="K5" s="261" t="s">
        <v>335</v>
      </c>
      <c r="L5" s="261" t="s">
        <v>172</v>
      </c>
      <c r="M5" s="261" t="s">
        <v>336</v>
      </c>
      <c r="N5" s="261" t="s">
        <v>337</v>
      </c>
      <c r="O5" s="261" t="s">
        <v>172</v>
      </c>
      <c r="P5" s="261" t="s">
        <v>338</v>
      </c>
      <c r="Q5" s="261" t="s">
        <v>339</v>
      </c>
      <c r="R5" s="265" t="s">
        <v>340</v>
      </c>
      <c r="S5" s="263" t="s">
        <v>341</v>
      </c>
      <c r="T5" s="261" t="s">
        <v>342</v>
      </c>
      <c r="U5" s="261" t="s">
        <v>172</v>
      </c>
      <c r="V5" s="261" t="s">
        <v>220</v>
      </c>
      <c r="W5" s="261" t="s">
        <v>343</v>
      </c>
      <c r="X5" s="261" t="s">
        <v>172</v>
      </c>
      <c r="Y5" s="261" t="s">
        <v>344</v>
      </c>
      <c r="Z5" s="261" t="s">
        <v>345</v>
      </c>
      <c r="AA5" s="261" t="s">
        <v>346</v>
      </c>
      <c r="AB5" s="261" t="s">
        <v>347</v>
      </c>
      <c r="AC5" s="261" t="s">
        <v>348</v>
      </c>
      <c r="AD5" s="261" t="s">
        <v>349</v>
      </c>
      <c r="AE5" s="261" t="s">
        <v>350</v>
      </c>
      <c r="AF5" s="261" t="s">
        <v>351</v>
      </c>
      <c r="AG5" s="261" t="s">
        <v>352</v>
      </c>
      <c r="AH5" s="261" t="s">
        <v>353</v>
      </c>
      <c r="AI5" s="261" t="s">
        <v>354</v>
      </c>
      <c r="AJ5" s="261" t="s">
        <v>355</v>
      </c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</row>
    <row r="6" spans="1:138" ht="14.25" customHeight="1">
      <c r="A6" s="74" t="s">
        <v>63</v>
      </c>
      <c r="B6" s="74" t="s">
        <v>64</v>
      </c>
      <c r="C6" s="74" t="s">
        <v>65</v>
      </c>
      <c r="D6" s="224"/>
      <c r="E6" s="224"/>
      <c r="F6" s="225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6"/>
      <c r="S6" s="264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</row>
    <row r="7" spans="1:138" s="59" customFormat="1" ht="14.25" customHeight="1">
      <c r="A7" s="75"/>
      <c r="B7" s="75"/>
      <c r="C7" s="75"/>
      <c r="D7" s="75"/>
      <c r="E7" s="75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</row>
    <row r="8" spans="1:138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</row>
    <row r="9" spans="1:138" ht="14.2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</row>
    <row r="10" spans="1:138" ht="14.2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</row>
    <row r="11" spans="1:138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</row>
    <row r="12" spans="1:138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</row>
    <row r="13" spans="1:138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</row>
    <row r="14" spans="1:138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</row>
    <row r="15" spans="1:138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</row>
    <row r="16" spans="1:138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</row>
    <row r="17" spans="1:138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</row>
    <row r="18" spans="1:138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</row>
    <row r="19" spans="1:138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19"/>
  <sheetViews>
    <sheetView showGridLines="0" showZeros="0" workbookViewId="0">
      <selection activeCell="I15" sqref="I15"/>
    </sheetView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6" width="16.83203125" style="58" customWidth="1"/>
    <col min="7" max="28" width="13.83203125" style="58" customWidth="1"/>
    <col min="29" max="130" width="9" style="58" customWidth="1"/>
    <col min="131" max="172" width="9.1640625" style="58" customWidth="1"/>
    <col min="173" max="16384" width="9.1640625" style="58"/>
  </cols>
  <sheetData>
    <row r="1" spans="1:130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AA1" s="60"/>
      <c r="AB1" s="61" t="s">
        <v>356</v>
      </c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</row>
    <row r="2" spans="1:130" s="62" customFormat="1" ht="20.100000000000001" customHeight="1">
      <c r="A2" s="41" t="s">
        <v>277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58"/>
      <c r="AA2" s="72"/>
      <c r="AB2" s="72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</row>
    <row r="3" spans="1:130" ht="14.25" customHeight="1">
      <c r="A3" s="60" t="s">
        <v>668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AA3" s="60"/>
      <c r="AB3" s="64" t="s">
        <v>3</v>
      </c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</row>
    <row r="4" spans="1:130" ht="14.25" customHeight="1">
      <c r="A4" s="224" t="s">
        <v>111</v>
      </c>
      <c r="B4" s="224"/>
      <c r="C4" s="224"/>
      <c r="D4" s="224"/>
      <c r="E4" s="227"/>
      <c r="F4" s="224" t="s">
        <v>112</v>
      </c>
      <c r="G4" s="73" t="s">
        <v>357</v>
      </c>
      <c r="H4" s="73"/>
      <c r="I4" s="73"/>
      <c r="J4" s="73"/>
      <c r="K4" s="73"/>
      <c r="L4" s="73"/>
      <c r="M4" s="73"/>
      <c r="N4" s="77"/>
      <c r="O4" s="73"/>
      <c r="P4" s="73"/>
      <c r="Q4" s="73"/>
      <c r="R4" s="73"/>
      <c r="S4" s="73"/>
      <c r="T4" s="73"/>
      <c r="U4" s="73"/>
      <c r="V4" s="73"/>
      <c r="W4" s="73"/>
      <c r="X4" s="78" t="s">
        <v>221</v>
      </c>
      <c r="Y4" s="73"/>
      <c r="Z4" s="73"/>
      <c r="AA4" s="80"/>
      <c r="AB4" s="80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</row>
    <row r="5" spans="1:130" ht="14.25" customHeight="1">
      <c r="A5" s="224" t="s">
        <v>57</v>
      </c>
      <c r="B5" s="224"/>
      <c r="C5" s="224"/>
      <c r="D5" s="224" t="s">
        <v>58</v>
      </c>
      <c r="E5" s="224" t="s">
        <v>115</v>
      </c>
      <c r="F5" s="224"/>
      <c r="G5" s="261" t="s">
        <v>172</v>
      </c>
      <c r="H5" s="261" t="s">
        <v>358</v>
      </c>
      <c r="I5" s="261" t="s">
        <v>359</v>
      </c>
      <c r="J5" s="261" t="s">
        <v>360</v>
      </c>
      <c r="K5" s="261" t="s">
        <v>361</v>
      </c>
      <c r="L5" s="261" t="s">
        <v>362</v>
      </c>
      <c r="M5" s="261" t="s">
        <v>363</v>
      </c>
      <c r="N5" s="261" t="s">
        <v>364</v>
      </c>
      <c r="O5" s="261" t="s">
        <v>365</v>
      </c>
      <c r="P5" s="261" t="s">
        <v>366</v>
      </c>
      <c r="Q5" s="261" t="s">
        <v>367</v>
      </c>
      <c r="R5" s="261" t="s">
        <v>368</v>
      </c>
      <c r="S5" s="261" t="s">
        <v>369</v>
      </c>
      <c r="T5" s="261" t="s">
        <v>370</v>
      </c>
      <c r="U5" s="261" t="s">
        <v>353</v>
      </c>
      <c r="V5" s="261" t="s">
        <v>354</v>
      </c>
      <c r="W5" s="261" t="s">
        <v>357</v>
      </c>
      <c r="X5" s="261" t="s">
        <v>172</v>
      </c>
      <c r="Y5" s="261" t="s">
        <v>371</v>
      </c>
      <c r="Z5" s="261" t="s">
        <v>372</v>
      </c>
      <c r="AA5" s="224" t="s">
        <v>373</v>
      </c>
      <c r="AB5" s="224" t="s">
        <v>221</v>
      </c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</row>
    <row r="6" spans="1:130" ht="14.25" customHeight="1">
      <c r="A6" s="74" t="s">
        <v>63</v>
      </c>
      <c r="B6" s="74" t="s">
        <v>64</v>
      </c>
      <c r="C6" s="74" t="s">
        <v>65</v>
      </c>
      <c r="D6" s="224"/>
      <c r="E6" s="224"/>
      <c r="F6" s="225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25"/>
      <c r="AB6" s="225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</row>
    <row r="7" spans="1:130" s="59" customFormat="1" ht="14.25" customHeight="1">
      <c r="A7" s="75"/>
      <c r="B7" s="75"/>
      <c r="C7" s="75"/>
      <c r="D7" s="75"/>
      <c r="E7" s="75" t="s">
        <v>60</v>
      </c>
      <c r="F7" s="76"/>
      <c r="G7" s="76"/>
      <c r="H7" s="76">
        <v>0</v>
      </c>
      <c r="I7" s="76"/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</row>
    <row r="8" spans="1:130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</row>
    <row r="9" spans="1:130" ht="14.2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</row>
    <row r="10" spans="1:130" ht="14.2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</row>
    <row r="11" spans="1:130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</row>
    <row r="12" spans="1:130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</row>
    <row r="13" spans="1:130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</row>
    <row r="14" spans="1:130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</row>
    <row r="15" spans="1:130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</row>
    <row r="16" spans="1:130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</row>
    <row r="17" spans="26:27" ht="14.25" customHeight="1">
      <c r="AA17" s="59"/>
    </row>
    <row r="18" spans="26:27" ht="14.25" customHeight="1">
      <c r="Z18" s="59"/>
      <c r="AA18" s="59"/>
    </row>
    <row r="19" spans="26:27" ht="14.25" customHeight="1">
      <c r="Z19" s="59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3"/>
  <sheetViews>
    <sheetView showGridLines="0" showZeros="0" workbookViewId="0">
      <selection activeCell="A4" sqref="A4:F4"/>
    </sheetView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80.83203125" style="58" customWidth="1"/>
    <col min="6" max="7" width="22.83203125" style="58" customWidth="1"/>
    <col min="8" max="243" width="9" style="58" customWidth="1"/>
    <col min="244" max="16384" width="9.1640625" style="58"/>
  </cols>
  <sheetData>
    <row r="1" spans="1:243" ht="14.25" customHeight="1">
      <c r="A1" s="59"/>
      <c r="B1" s="60"/>
      <c r="C1" s="60"/>
      <c r="D1" s="60"/>
      <c r="E1" s="60"/>
      <c r="F1" s="60"/>
      <c r="G1" s="61" t="s">
        <v>374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</row>
    <row r="2" spans="1:243" ht="20.100000000000001" customHeight="1">
      <c r="A2" s="41" t="s">
        <v>375</v>
      </c>
      <c r="B2" s="62"/>
      <c r="C2" s="62"/>
      <c r="D2" s="62"/>
      <c r="E2" s="62"/>
      <c r="F2" s="62"/>
      <c r="G2" s="62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</row>
    <row r="3" spans="1:243" ht="14.25" customHeight="1">
      <c r="A3" s="63" t="s">
        <v>667</v>
      </c>
      <c r="B3" s="60"/>
      <c r="C3" s="60"/>
      <c r="D3" s="60"/>
      <c r="E3" s="60"/>
      <c r="F3" s="60"/>
      <c r="G3" s="64" t="s">
        <v>3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</row>
    <row r="4" spans="1:243" ht="14.25" customHeight="1">
      <c r="A4" s="227" t="s">
        <v>376</v>
      </c>
      <c r="B4" s="259"/>
      <c r="C4" s="259"/>
      <c r="D4" s="259"/>
      <c r="E4" s="259"/>
      <c r="F4" s="267"/>
      <c r="G4" s="224" t="s">
        <v>377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</row>
    <row r="5" spans="1:243" ht="14.25" customHeight="1">
      <c r="A5" s="233" t="s">
        <v>57</v>
      </c>
      <c r="B5" s="233"/>
      <c r="C5" s="233"/>
      <c r="D5" s="233" t="s">
        <v>58</v>
      </c>
      <c r="E5" s="233" t="s">
        <v>378</v>
      </c>
      <c r="F5" s="225" t="s">
        <v>379</v>
      </c>
      <c r="G5" s="224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</row>
    <row r="6" spans="1:243" ht="14.25" customHeight="1">
      <c r="A6" s="65" t="s">
        <v>63</v>
      </c>
      <c r="B6" s="66" t="s">
        <v>64</v>
      </c>
      <c r="C6" s="66" t="s">
        <v>65</v>
      </c>
      <c r="D6" s="226"/>
      <c r="E6" s="226"/>
      <c r="F6" s="257"/>
      <c r="G6" s="225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</row>
    <row r="7" spans="1:243" s="59" customFormat="1" ht="14.25" customHeight="1">
      <c r="A7" s="67"/>
      <c r="B7" s="67"/>
      <c r="C7" s="67"/>
      <c r="D7" s="67"/>
      <c r="E7" s="67" t="s">
        <v>60</v>
      </c>
      <c r="F7" s="67"/>
      <c r="G7" s="71">
        <v>94935200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</row>
    <row r="8" spans="1:243" ht="14.25" customHeight="1">
      <c r="A8" s="67"/>
      <c r="B8" s="67"/>
      <c r="C8" s="67"/>
      <c r="D8" s="67" t="s">
        <v>68</v>
      </c>
      <c r="E8" s="67" t="s">
        <v>69</v>
      </c>
      <c r="F8" s="67"/>
      <c r="G8" s="71">
        <v>94935200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</row>
    <row r="9" spans="1:243" ht="14.25" customHeight="1">
      <c r="A9" s="67"/>
      <c r="B9" s="67"/>
      <c r="C9" s="67"/>
      <c r="D9" s="67" t="s">
        <v>70</v>
      </c>
      <c r="E9" s="67" t="s">
        <v>71</v>
      </c>
      <c r="F9" s="67"/>
      <c r="G9" s="71">
        <v>94935200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</row>
    <row r="10" spans="1:243" ht="14.25" customHeight="1">
      <c r="A10" s="67" t="s">
        <v>72</v>
      </c>
      <c r="B10" s="67" t="s">
        <v>73</v>
      </c>
      <c r="C10" s="67" t="s">
        <v>74</v>
      </c>
      <c r="D10" s="67" t="s">
        <v>75</v>
      </c>
      <c r="E10" s="67" t="s">
        <v>380</v>
      </c>
      <c r="F10" s="67" t="s">
        <v>381</v>
      </c>
      <c r="G10" s="71">
        <v>100000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</row>
    <row r="11" spans="1:243" ht="14.25" customHeight="1">
      <c r="A11" s="67" t="s">
        <v>72</v>
      </c>
      <c r="B11" s="67" t="s">
        <v>73</v>
      </c>
      <c r="C11" s="67" t="s">
        <v>77</v>
      </c>
      <c r="D11" s="67" t="s">
        <v>75</v>
      </c>
      <c r="E11" s="67" t="s">
        <v>382</v>
      </c>
      <c r="F11" s="67" t="s">
        <v>381</v>
      </c>
      <c r="G11" s="71">
        <v>300000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</row>
    <row r="12" spans="1:243" ht="14.25" customHeight="1">
      <c r="A12" s="67" t="s">
        <v>72</v>
      </c>
      <c r="B12" s="67" t="s">
        <v>84</v>
      </c>
      <c r="C12" s="67" t="s">
        <v>74</v>
      </c>
      <c r="D12" s="67" t="s">
        <v>75</v>
      </c>
      <c r="E12" s="67" t="s">
        <v>383</v>
      </c>
      <c r="F12" s="67" t="s">
        <v>384</v>
      </c>
      <c r="G12" s="71">
        <v>225200</v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</row>
    <row r="13" spans="1:243" ht="14.25" customHeight="1">
      <c r="A13" s="67" t="s">
        <v>72</v>
      </c>
      <c r="B13" s="67" t="s">
        <v>84</v>
      </c>
      <c r="C13" s="67" t="s">
        <v>86</v>
      </c>
      <c r="D13" s="67" t="s">
        <v>75</v>
      </c>
      <c r="E13" s="67" t="s">
        <v>385</v>
      </c>
      <c r="F13" s="67" t="s">
        <v>384</v>
      </c>
      <c r="G13" s="71">
        <v>500000</v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</row>
    <row r="14" spans="1:243" ht="14.25" customHeight="1">
      <c r="A14" s="67" t="s">
        <v>72</v>
      </c>
      <c r="B14" s="67" t="s">
        <v>88</v>
      </c>
      <c r="C14" s="67" t="s">
        <v>89</v>
      </c>
      <c r="D14" s="67" t="s">
        <v>75</v>
      </c>
      <c r="E14" s="67" t="s">
        <v>386</v>
      </c>
      <c r="F14" s="67" t="s">
        <v>384</v>
      </c>
      <c r="G14" s="71">
        <v>4440000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</row>
    <row r="15" spans="1:243" ht="14.25" customHeight="1">
      <c r="A15" s="67" t="s">
        <v>72</v>
      </c>
      <c r="B15" s="67" t="s">
        <v>88</v>
      </c>
      <c r="C15" s="67" t="s">
        <v>89</v>
      </c>
      <c r="D15" s="67" t="s">
        <v>75</v>
      </c>
      <c r="E15" s="67" t="s">
        <v>387</v>
      </c>
      <c r="F15" s="67" t="s">
        <v>384</v>
      </c>
      <c r="G15" s="71">
        <v>4560000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</row>
    <row r="16" spans="1:243" ht="14.25" customHeight="1">
      <c r="A16" s="67" t="s">
        <v>72</v>
      </c>
      <c r="B16" s="67" t="s">
        <v>91</v>
      </c>
      <c r="C16" s="67" t="s">
        <v>74</v>
      </c>
      <c r="D16" s="67" t="s">
        <v>75</v>
      </c>
      <c r="E16" s="67" t="s">
        <v>388</v>
      </c>
      <c r="F16" s="67" t="s">
        <v>384</v>
      </c>
      <c r="G16" s="71">
        <v>41000000</v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</row>
    <row r="17" spans="1:243" ht="14.25" customHeight="1">
      <c r="A17" s="67" t="s">
        <v>72</v>
      </c>
      <c r="B17" s="67" t="s">
        <v>91</v>
      </c>
      <c r="C17" s="67" t="s">
        <v>73</v>
      </c>
      <c r="D17" s="67" t="s">
        <v>75</v>
      </c>
      <c r="E17" s="67" t="s">
        <v>389</v>
      </c>
      <c r="F17" s="67" t="s">
        <v>384</v>
      </c>
      <c r="G17" s="71">
        <v>27750000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</row>
    <row r="18" spans="1:243" ht="14.25" customHeight="1">
      <c r="A18" s="67" t="s">
        <v>72</v>
      </c>
      <c r="B18" s="67" t="s">
        <v>94</v>
      </c>
      <c r="C18" s="67" t="s">
        <v>74</v>
      </c>
      <c r="D18" s="67" t="s">
        <v>75</v>
      </c>
      <c r="E18" s="67" t="s">
        <v>390</v>
      </c>
      <c r="F18" s="67" t="s">
        <v>384</v>
      </c>
      <c r="G18" s="71">
        <v>500000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</row>
    <row r="19" spans="1:243" ht="14.25" customHeight="1">
      <c r="A19" s="67" t="s">
        <v>72</v>
      </c>
      <c r="B19" s="67" t="s">
        <v>96</v>
      </c>
      <c r="C19" s="67" t="s">
        <v>74</v>
      </c>
      <c r="D19" s="67" t="s">
        <v>75</v>
      </c>
      <c r="E19" s="67" t="s">
        <v>391</v>
      </c>
      <c r="F19" s="67" t="s">
        <v>384</v>
      </c>
      <c r="G19" s="71">
        <v>2500000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</row>
    <row r="20" spans="1:243" ht="14.25" customHeight="1">
      <c r="A20" s="67" t="s">
        <v>72</v>
      </c>
      <c r="B20" s="67" t="s">
        <v>96</v>
      </c>
      <c r="C20" s="67" t="s">
        <v>73</v>
      </c>
      <c r="D20" s="67" t="s">
        <v>75</v>
      </c>
      <c r="E20" s="67" t="s">
        <v>392</v>
      </c>
      <c r="F20" s="67" t="s">
        <v>384</v>
      </c>
      <c r="G20" s="71">
        <v>3400000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</row>
    <row r="21" spans="1:243" ht="14.25" customHeight="1">
      <c r="A21" s="67" t="s">
        <v>72</v>
      </c>
      <c r="B21" s="67" t="s">
        <v>99</v>
      </c>
      <c r="C21" s="67" t="s">
        <v>73</v>
      </c>
      <c r="D21" s="67" t="s">
        <v>75</v>
      </c>
      <c r="E21" s="67" t="s">
        <v>393</v>
      </c>
      <c r="F21" s="67" t="s">
        <v>384</v>
      </c>
      <c r="G21" s="71">
        <v>2500000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</row>
    <row r="22" spans="1:243" ht="14.25" customHeight="1">
      <c r="A22" s="67" t="s">
        <v>72</v>
      </c>
      <c r="B22" s="67" t="s">
        <v>99</v>
      </c>
      <c r="C22" s="67" t="s">
        <v>73</v>
      </c>
      <c r="D22" s="67" t="s">
        <v>75</v>
      </c>
      <c r="E22" s="67" t="s">
        <v>394</v>
      </c>
      <c r="F22" s="67" t="s">
        <v>384</v>
      </c>
      <c r="G22" s="71">
        <v>7100000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</row>
    <row r="23" spans="1:243" ht="14.25" customHeight="1">
      <c r="A23" s="67" t="s">
        <v>72</v>
      </c>
      <c r="B23" s="67" t="s">
        <v>77</v>
      </c>
      <c r="C23" s="67" t="s">
        <v>77</v>
      </c>
      <c r="D23" s="67" t="s">
        <v>75</v>
      </c>
      <c r="E23" s="67" t="s">
        <v>395</v>
      </c>
      <c r="F23" s="67" t="s">
        <v>384</v>
      </c>
      <c r="G23" s="71">
        <v>60000</v>
      </c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5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>
      <selection activeCell="E30" sqref="E30"/>
    </sheetView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9" width="22.83203125" style="58" customWidth="1"/>
    <col min="10" max="16384" width="9.1640625" style="58"/>
  </cols>
  <sheetData>
    <row r="1" spans="1:9" ht="14.25" customHeight="1">
      <c r="A1" s="59"/>
      <c r="B1" s="60"/>
      <c r="C1" s="60"/>
      <c r="D1" s="60"/>
      <c r="E1" s="60"/>
      <c r="F1" s="60"/>
      <c r="G1" s="60"/>
      <c r="H1" s="60"/>
      <c r="I1" s="61" t="s">
        <v>396</v>
      </c>
    </row>
    <row r="2" spans="1:9" ht="20.100000000000001" customHeight="1">
      <c r="A2" s="41" t="s">
        <v>397</v>
      </c>
      <c r="B2" s="62"/>
      <c r="C2" s="62"/>
      <c r="D2" s="62"/>
      <c r="E2" s="62"/>
      <c r="F2" s="62"/>
      <c r="G2" s="62"/>
      <c r="H2" s="62"/>
      <c r="I2" s="62"/>
    </row>
    <row r="3" spans="1:9" ht="14.25" customHeight="1">
      <c r="A3" s="63" t="s">
        <v>667</v>
      </c>
      <c r="B3" s="60"/>
      <c r="C3" s="60"/>
      <c r="D3" s="60"/>
      <c r="E3" s="60"/>
      <c r="F3" s="60"/>
      <c r="G3" s="60"/>
      <c r="H3" s="60"/>
      <c r="I3" s="64" t="s">
        <v>3</v>
      </c>
    </row>
    <row r="4" spans="1:9" ht="14.25" customHeight="1">
      <c r="A4" s="227" t="s">
        <v>111</v>
      </c>
      <c r="B4" s="259"/>
      <c r="C4" s="259"/>
      <c r="D4" s="259"/>
      <c r="E4" s="259"/>
      <c r="F4" s="267"/>
      <c r="G4" s="224" t="s">
        <v>398</v>
      </c>
      <c r="H4" s="225"/>
      <c r="I4" s="225"/>
    </row>
    <row r="5" spans="1:9" ht="14.25" customHeight="1">
      <c r="A5" s="233" t="s">
        <v>57</v>
      </c>
      <c r="B5" s="233"/>
      <c r="C5" s="233"/>
      <c r="D5" s="233" t="s">
        <v>58</v>
      </c>
      <c r="E5" s="233" t="s">
        <v>115</v>
      </c>
      <c r="F5" s="225" t="s">
        <v>379</v>
      </c>
      <c r="G5" s="233" t="s">
        <v>112</v>
      </c>
      <c r="H5" s="227" t="s">
        <v>113</v>
      </c>
      <c r="I5" s="224" t="s">
        <v>114</v>
      </c>
    </row>
    <row r="6" spans="1:9" ht="14.25" customHeight="1">
      <c r="A6" s="65" t="s">
        <v>63</v>
      </c>
      <c r="B6" s="66" t="s">
        <v>64</v>
      </c>
      <c r="C6" s="66" t="s">
        <v>65</v>
      </c>
      <c r="D6" s="226"/>
      <c r="E6" s="226"/>
      <c r="F6" s="257"/>
      <c r="G6" s="226"/>
      <c r="H6" s="226"/>
      <c r="I6" s="225"/>
    </row>
    <row r="7" spans="1:9" s="59" customFormat="1" ht="14.25" customHeight="1">
      <c r="A7" s="67"/>
      <c r="B7" s="67"/>
      <c r="C7" s="67"/>
      <c r="D7" s="67"/>
      <c r="E7" s="67" t="s">
        <v>60</v>
      </c>
      <c r="F7" s="67"/>
      <c r="G7" s="71">
        <v>14000000</v>
      </c>
      <c r="H7" s="69">
        <v>0</v>
      </c>
      <c r="I7" s="71">
        <v>14000000</v>
      </c>
    </row>
    <row r="8" spans="1:9" ht="14.25" customHeight="1">
      <c r="A8" s="67"/>
      <c r="B8" s="67"/>
      <c r="C8" s="67"/>
      <c r="D8" s="67" t="s">
        <v>68</v>
      </c>
      <c r="E8" s="67" t="s">
        <v>69</v>
      </c>
      <c r="F8" s="67"/>
      <c r="G8" s="71">
        <v>14000000</v>
      </c>
      <c r="H8" s="69">
        <v>0</v>
      </c>
      <c r="I8" s="71">
        <v>14000000</v>
      </c>
    </row>
    <row r="9" spans="1:9" ht="14.25" customHeight="1">
      <c r="A9" s="67"/>
      <c r="B9" s="67"/>
      <c r="C9" s="67"/>
      <c r="D9" s="67" t="s">
        <v>70</v>
      </c>
      <c r="E9" s="67" t="s">
        <v>71</v>
      </c>
      <c r="F9" s="67"/>
      <c r="G9" s="71">
        <v>14000000</v>
      </c>
      <c r="H9" s="69">
        <v>0</v>
      </c>
      <c r="I9" s="71">
        <v>14000000</v>
      </c>
    </row>
    <row r="10" spans="1:9" ht="14.25" customHeight="1">
      <c r="A10" s="67" t="s">
        <v>104</v>
      </c>
      <c r="B10" s="67" t="s">
        <v>105</v>
      </c>
      <c r="C10" s="67" t="s">
        <v>77</v>
      </c>
      <c r="D10" s="67" t="s">
        <v>75</v>
      </c>
      <c r="E10" s="67" t="s">
        <v>106</v>
      </c>
      <c r="F10" s="67" t="s">
        <v>384</v>
      </c>
      <c r="G10" s="71">
        <v>14000000</v>
      </c>
      <c r="H10" s="69">
        <v>0</v>
      </c>
      <c r="I10" s="71">
        <v>14000000</v>
      </c>
    </row>
    <row r="11" spans="1:9" ht="14.25" customHeight="1">
      <c r="A11" s="59"/>
      <c r="B11" s="59"/>
      <c r="D11" s="59"/>
      <c r="E11" s="59"/>
      <c r="F11" s="59"/>
      <c r="G11" s="59"/>
      <c r="H11" s="59"/>
      <c r="I11" s="59"/>
    </row>
    <row r="12" spans="1:9" ht="14.25" customHeight="1">
      <c r="C12" s="59"/>
      <c r="D12" s="59"/>
      <c r="E12" s="59"/>
      <c r="F12" s="59"/>
    </row>
    <row r="13" spans="1:9" ht="14.25" customHeight="1">
      <c r="D13" s="59"/>
      <c r="E13" s="59"/>
      <c r="F13" s="59"/>
    </row>
    <row r="14" spans="1:9" ht="14.25" customHeight="1">
      <c r="D14" s="59"/>
      <c r="E14" s="59"/>
      <c r="F14" s="59"/>
    </row>
    <row r="15" spans="1:9" ht="14.25" customHeight="1">
      <c r="E15" s="59"/>
      <c r="F15" s="59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8" width="22.83203125" style="58" customWidth="1"/>
    <col min="9" max="16384" width="9.1640625" style="58"/>
  </cols>
  <sheetData>
    <row r="1" spans="1:8" ht="14.25" customHeight="1">
      <c r="A1" s="59"/>
      <c r="B1" s="60"/>
      <c r="C1" s="60"/>
      <c r="D1" s="60"/>
      <c r="E1" s="60"/>
      <c r="F1" s="60"/>
      <c r="G1" s="60"/>
      <c r="H1" s="61" t="s">
        <v>399</v>
      </c>
    </row>
    <row r="2" spans="1:8" ht="20.100000000000001" customHeight="1">
      <c r="A2" s="41" t="s">
        <v>400</v>
      </c>
      <c r="B2" s="62"/>
      <c r="C2" s="62"/>
      <c r="D2" s="62"/>
      <c r="E2" s="62"/>
      <c r="F2" s="62"/>
      <c r="G2" s="62"/>
      <c r="H2" s="62"/>
    </row>
    <row r="3" spans="1:8" ht="14.25" customHeight="1">
      <c r="A3" s="63"/>
      <c r="B3" s="60"/>
      <c r="C3" s="60"/>
      <c r="D3" s="60"/>
      <c r="E3" s="60"/>
      <c r="F3" s="60"/>
      <c r="G3" s="60"/>
      <c r="H3" s="64" t="s">
        <v>3</v>
      </c>
    </row>
    <row r="4" spans="1:8" ht="14.25" customHeight="1">
      <c r="A4" s="224" t="s">
        <v>111</v>
      </c>
      <c r="B4" s="224"/>
      <c r="C4" s="224"/>
      <c r="D4" s="224"/>
      <c r="E4" s="227"/>
      <c r="F4" s="224" t="s">
        <v>401</v>
      </c>
      <c r="G4" s="225"/>
      <c r="H4" s="225"/>
    </row>
    <row r="5" spans="1:8" ht="14.25" customHeight="1">
      <c r="A5" s="233" t="s">
        <v>57</v>
      </c>
      <c r="B5" s="233"/>
      <c r="C5" s="233"/>
      <c r="D5" s="233" t="s">
        <v>58</v>
      </c>
      <c r="E5" s="233" t="s">
        <v>115</v>
      </c>
      <c r="F5" s="233" t="s">
        <v>112</v>
      </c>
      <c r="G5" s="227" t="s">
        <v>113</v>
      </c>
      <c r="H5" s="224" t="s">
        <v>114</v>
      </c>
    </row>
    <row r="6" spans="1:8" ht="14.25" customHeight="1">
      <c r="A6" s="65" t="s">
        <v>63</v>
      </c>
      <c r="B6" s="66" t="s">
        <v>64</v>
      </c>
      <c r="C6" s="66" t="s">
        <v>65</v>
      </c>
      <c r="D6" s="226"/>
      <c r="E6" s="226"/>
      <c r="F6" s="226"/>
      <c r="G6" s="226"/>
      <c r="H6" s="225"/>
    </row>
    <row r="7" spans="1:8" ht="14.25" customHeight="1">
      <c r="A7" s="67"/>
      <c r="B7" s="67"/>
      <c r="C7" s="67"/>
      <c r="D7" s="67"/>
      <c r="E7" s="68"/>
      <c r="F7" s="69"/>
      <c r="G7" s="70"/>
      <c r="H7" s="71"/>
    </row>
    <row r="8" spans="1:8" ht="14.25" customHeight="1">
      <c r="A8" s="59"/>
      <c r="B8" s="59"/>
      <c r="C8" s="59"/>
      <c r="D8" s="59"/>
      <c r="E8" s="59"/>
      <c r="F8" s="59"/>
      <c r="G8" s="59"/>
      <c r="H8" s="59"/>
    </row>
    <row r="9" spans="1:8" ht="14.25" customHeight="1">
      <c r="B9" s="59"/>
      <c r="C9" s="59"/>
      <c r="D9" s="59"/>
      <c r="E9" s="59"/>
      <c r="F9" s="59"/>
      <c r="G9" s="59"/>
      <c r="H9" s="59"/>
    </row>
    <row r="10" spans="1:8" ht="14.25" customHeight="1">
      <c r="A10" s="59"/>
      <c r="B10" s="59"/>
      <c r="C10" s="59"/>
      <c r="D10" s="59"/>
      <c r="E10" s="59"/>
      <c r="F10" s="59"/>
      <c r="G10" s="59"/>
      <c r="H10" s="59"/>
    </row>
    <row r="11" spans="1:8" ht="14.25" customHeight="1">
      <c r="A11" s="59"/>
      <c r="B11" s="59"/>
      <c r="C11" s="59"/>
      <c r="D11" s="59"/>
      <c r="E11" s="59"/>
      <c r="F11" s="59"/>
      <c r="G11" s="59"/>
      <c r="H11" s="59"/>
    </row>
    <row r="12" spans="1:8" ht="14.25" customHeight="1">
      <c r="C12" s="59"/>
      <c r="D12" s="59"/>
      <c r="E12" s="59"/>
    </row>
    <row r="13" spans="1:8" ht="14.25" customHeight="1">
      <c r="D13" s="59"/>
      <c r="E13" s="59"/>
    </row>
    <row r="14" spans="1:8" ht="14.25" customHeight="1">
      <c r="D14" s="59"/>
      <c r="E14" s="59"/>
    </row>
    <row r="15" spans="1:8" ht="14.25" customHeight="1">
      <c r="E15" s="59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B3" sqref="B3"/>
    </sheetView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8" width="22.83203125" style="58" customWidth="1"/>
    <col min="9" max="16384" width="9.1640625" style="58"/>
  </cols>
  <sheetData>
    <row r="1" spans="1:8" ht="14.25" customHeight="1">
      <c r="A1" s="59"/>
      <c r="B1" s="60"/>
      <c r="C1" s="60"/>
      <c r="D1" s="60"/>
      <c r="E1" s="60"/>
      <c r="F1" s="60"/>
      <c r="G1" s="60"/>
      <c r="H1" s="61" t="s">
        <v>402</v>
      </c>
    </row>
    <row r="2" spans="1:8" ht="20.100000000000001" customHeight="1">
      <c r="A2" s="41" t="s">
        <v>403</v>
      </c>
      <c r="B2" s="62"/>
      <c r="C2" s="62"/>
      <c r="D2" s="62"/>
      <c r="E2" s="62"/>
      <c r="F2" s="62"/>
      <c r="G2" s="62"/>
      <c r="H2" s="62"/>
    </row>
    <row r="3" spans="1:8" ht="14.25" customHeight="1">
      <c r="A3" s="63"/>
      <c r="B3" s="60"/>
      <c r="C3" s="60"/>
      <c r="D3" s="60"/>
      <c r="E3" s="60"/>
      <c r="F3" s="60"/>
      <c r="G3" s="60"/>
      <c r="H3" s="64" t="s">
        <v>3</v>
      </c>
    </row>
    <row r="4" spans="1:8" ht="14.25" customHeight="1">
      <c r="A4" s="224" t="s">
        <v>111</v>
      </c>
      <c r="B4" s="224"/>
      <c r="C4" s="224"/>
      <c r="D4" s="224"/>
      <c r="E4" s="227"/>
      <c r="F4" s="224" t="s">
        <v>404</v>
      </c>
      <c r="G4" s="225"/>
      <c r="H4" s="225"/>
    </row>
    <row r="5" spans="1:8" ht="14.25" customHeight="1">
      <c r="A5" s="233" t="s">
        <v>57</v>
      </c>
      <c r="B5" s="233"/>
      <c r="C5" s="233"/>
      <c r="D5" s="233" t="s">
        <v>58</v>
      </c>
      <c r="E5" s="233" t="s">
        <v>115</v>
      </c>
      <c r="F5" s="233" t="s">
        <v>112</v>
      </c>
      <c r="G5" s="227" t="s">
        <v>113</v>
      </c>
      <c r="H5" s="224" t="s">
        <v>114</v>
      </c>
    </row>
    <row r="6" spans="1:8" ht="14.25" customHeight="1">
      <c r="A6" s="65" t="s">
        <v>63</v>
      </c>
      <c r="B6" s="66" t="s">
        <v>64</v>
      </c>
      <c r="C6" s="66" t="s">
        <v>65</v>
      </c>
      <c r="D6" s="226"/>
      <c r="E6" s="226"/>
      <c r="F6" s="226"/>
      <c r="G6" s="226"/>
      <c r="H6" s="225"/>
    </row>
    <row r="7" spans="1:8" ht="14.25" customHeight="1">
      <c r="A7" s="67"/>
      <c r="B7" s="67"/>
      <c r="C7" s="67"/>
      <c r="D7" s="67"/>
      <c r="E7" s="68"/>
      <c r="F7" s="69"/>
      <c r="G7" s="70"/>
      <c r="H7" s="71"/>
    </row>
    <row r="8" spans="1:8" ht="14.25" customHeight="1">
      <c r="A8" s="59"/>
      <c r="B8" s="59"/>
      <c r="C8" s="59"/>
      <c r="D8" s="59"/>
      <c r="E8" s="59"/>
      <c r="F8" s="59"/>
      <c r="G8" s="59"/>
      <c r="H8" s="59"/>
    </row>
    <row r="9" spans="1:8" ht="14.25" customHeight="1">
      <c r="B9" s="59"/>
      <c r="C9" s="59"/>
      <c r="D9" s="59"/>
      <c r="E9" s="59"/>
      <c r="F9" s="59"/>
      <c r="G9" s="59"/>
      <c r="H9" s="59"/>
    </row>
    <row r="10" spans="1:8" ht="14.25" customHeight="1">
      <c r="A10" s="59"/>
      <c r="B10" s="59"/>
      <c r="C10" s="59"/>
      <c r="D10" s="59"/>
      <c r="E10" s="59"/>
      <c r="F10" s="59"/>
      <c r="G10" s="59"/>
      <c r="H10" s="59"/>
    </row>
    <row r="11" spans="1:8" ht="14.25" customHeight="1">
      <c r="A11" s="59"/>
      <c r="B11" s="59"/>
      <c r="C11" s="59"/>
      <c r="D11" s="59"/>
      <c r="E11" s="59"/>
      <c r="F11" s="59"/>
      <c r="G11" s="59"/>
      <c r="H11" s="59"/>
    </row>
    <row r="12" spans="1:8" ht="14.25" customHeight="1">
      <c r="C12" s="59"/>
      <c r="D12" s="59"/>
      <c r="E12" s="59"/>
    </row>
    <row r="13" spans="1:8" ht="14.25" customHeight="1">
      <c r="D13" s="59"/>
      <c r="E13" s="59"/>
    </row>
    <row r="14" spans="1:8" ht="14.25" customHeight="1">
      <c r="D14" s="59"/>
      <c r="E14" s="59"/>
    </row>
    <row r="15" spans="1:8" ht="14.25" customHeight="1">
      <c r="E15" s="59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D9" sqref="D9"/>
    </sheetView>
  </sheetViews>
  <sheetFormatPr defaultColWidth="9.1640625" defaultRowHeight="14.25" customHeight="1"/>
  <cols>
    <col min="1" max="1" width="51.33203125" style="22" customWidth="1"/>
    <col min="2" max="2" width="24.5" style="22" customWidth="1"/>
    <col min="3" max="7" width="20" style="22" customWidth="1"/>
    <col min="8" max="8" width="9" style="22" customWidth="1"/>
    <col min="9" max="16384" width="9.1640625" style="22"/>
  </cols>
  <sheetData>
    <row r="1" spans="1:8" ht="14.25" customHeight="1">
      <c r="A1" s="25"/>
      <c r="C1" s="33"/>
      <c r="D1" s="40"/>
      <c r="E1" s="40"/>
      <c r="F1" s="40"/>
      <c r="G1" s="33" t="s">
        <v>405</v>
      </c>
      <c r="H1" s="40"/>
    </row>
    <row r="2" spans="1:8" ht="20.100000000000001" customHeight="1">
      <c r="A2" s="41" t="s">
        <v>406</v>
      </c>
      <c r="B2" s="42"/>
      <c r="C2" s="43"/>
      <c r="D2" s="44"/>
      <c r="E2" s="44"/>
      <c r="F2" s="44"/>
      <c r="G2" s="43"/>
      <c r="H2" s="40"/>
    </row>
    <row r="3" spans="1:8" ht="14.25" customHeight="1">
      <c r="A3" s="45" t="s">
        <v>668</v>
      </c>
      <c r="C3" s="46"/>
      <c r="D3" s="40"/>
      <c r="E3" s="40"/>
      <c r="F3" s="40"/>
      <c r="G3" s="46" t="s">
        <v>3</v>
      </c>
      <c r="H3" s="40"/>
    </row>
    <row r="4" spans="1:8" ht="14.25" customHeight="1">
      <c r="A4" s="268" t="s">
        <v>407</v>
      </c>
      <c r="B4" s="269" t="s">
        <v>408</v>
      </c>
      <c r="C4" s="47" t="s">
        <v>409</v>
      </c>
      <c r="D4" s="47"/>
      <c r="E4" s="47"/>
      <c r="F4" s="47"/>
      <c r="G4" s="47"/>
      <c r="H4" s="40"/>
    </row>
    <row r="5" spans="1:8" ht="14.25" customHeight="1">
      <c r="A5" s="268"/>
      <c r="B5" s="269"/>
      <c r="C5" s="48" t="s">
        <v>172</v>
      </c>
      <c r="D5" s="49" t="s">
        <v>118</v>
      </c>
      <c r="E5" s="50" t="s">
        <v>61</v>
      </c>
      <c r="F5" s="50" t="s">
        <v>120</v>
      </c>
      <c r="G5" s="50" t="s">
        <v>410</v>
      </c>
      <c r="H5" s="40"/>
    </row>
    <row r="6" spans="1:8" ht="14.25" customHeight="1">
      <c r="A6" s="51" t="s">
        <v>60</v>
      </c>
      <c r="B6" s="52">
        <v>55000</v>
      </c>
      <c r="C6" s="52">
        <v>55000</v>
      </c>
      <c r="D6" s="52">
        <v>55000</v>
      </c>
      <c r="E6" s="53">
        <v>0</v>
      </c>
      <c r="F6" s="53">
        <f>SUM(F7,F8,F9)</f>
        <v>0</v>
      </c>
      <c r="G6" s="53">
        <f>SUM(G7,G8,G9)</f>
        <v>0</v>
      </c>
      <c r="H6" s="40"/>
    </row>
    <row r="7" spans="1:8" ht="14.25" customHeight="1">
      <c r="A7" s="54" t="s">
        <v>411</v>
      </c>
      <c r="B7" s="55">
        <v>0</v>
      </c>
      <c r="C7" s="52">
        <v>0</v>
      </c>
      <c r="D7" s="55">
        <v>0</v>
      </c>
      <c r="E7" s="55">
        <v>0</v>
      </c>
      <c r="F7" s="55"/>
      <c r="G7" s="55"/>
      <c r="H7" s="40"/>
    </row>
    <row r="8" spans="1:8" ht="14.25" customHeight="1">
      <c r="A8" s="54" t="s">
        <v>412</v>
      </c>
      <c r="B8" s="55">
        <v>10000</v>
      </c>
      <c r="C8" s="55">
        <v>10000</v>
      </c>
      <c r="D8" s="55">
        <v>10000</v>
      </c>
      <c r="E8" s="55">
        <v>0</v>
      </c>
      <c r="F8" s="55"/>
      <c r="G8" s="55"/>
      <c r="H8" s="40"/>
    </row>
    <row r="9" spans="1:8" ht="14.25" customHeight="1">
      <c r="A9" s="54" t="s">
        <v>413</v>
      </c>
      <c r="B9" s="56">
        <v>45000</v>
      </c>
      <c r="C9" s="56">
        <v>45000</v>
      </c>
      <c r="D9" s="56">
        <v>45000</v>
      </c>
      <c r="E9" s="56">
        <v>0</v>
      </c>
      <c r="F9" s="56">
        <f>SUM(F10,F11)</f>
        <v>0</v>
      </c>
      <c r="G9" s="56">
        <f>SUM(G10,G11)</f>
        <v>0</v>
      </c>
      <c r="H9" s="40"/>
    </row>
    <row r="10" spans="1:8" ht="14.25" customHeight="1">
      <c r="A10" s="57" t="s">
        <v>414</v>
      </c>
      <c r="B10" s="56">
        <v>45000</v>
      </c>
      <c r="C10" s="56">
        <v>45000</v>
      </c>
      <c r="D10" s="55">
        <v>45000</v>
      </c>
      <c r="E10" s="55">
        <v>0</v>
      </c>
      <c r="F10" s="55"/>
      <c r="G10" s="55"/>
      <c r="H10" s="40"/>
    </row>
    <row r="11" spans="1:8" ht="14.25" customHeight="1">
      <c r="A11" s="54" t="s">
        <v>415</v>
      </c>
      <c r="B11" s="55">
        <v>0</v>
      </c>
      <c r="C11" s="52">
        <v>0</v>
      </c>
      <c r="D11" s="55">
        <v>0</v>
      </c>
      <c r="E11" s="55">
        <v>0</v>
      </c>
      <c r="F11" s="55"/>
      <c r="G11" s="55"/>
      <c r="H11" s="40"/>
    </row>
    <row r="12" spans="1:8" ht="14.25" customHeight="1">
      <c r="A12" s="40"/>
      <c r="B12" s="40"/>
      <c r="C12" s="40"/>
      <c r="D12" s="40"/>
      <c r="E12" s="40"/>
      <c r="F12" s="40"/>
      <c r="G12" s="40"/>
      <c r="H12" s="40"/>
    </row>
    <row r="13" spans="1:8" ht="14.25" customHeight="1">
      <c r="A13" s="40"/>
      <c r="B13" s="40"/>
      <c r="C13" s="40"/>
      <c r="D13" s="40"/>
      <c r="E13" s="40"/>
      <c r="F13" s="40"/>
      <c r="G13" s="40"/>
      <c r="H13" s="40"/>
    </row>
    <row r="14" spans="1:8" ht="14.25" customHeight="1">
      <c r="A14" s="40"/>
      <c r="B14" s="40"/>
      <c r="C14" s="40"/>
      <c r="D14" s="40"/>
      <c r="E14" s="40"/>
      <c r="F14" s="40"/>
      <c r="G14" s="40"/>
      <c r="H14" s="40"/>
    </row>
    <row r="15" spans="1:8" ht="14.25" customHeight="1">
      <c r="A15" s="40"/>
      <c r="B15" s="40"/>
      <c r="C15" s="40"/>
      <c r="D15" s="40"/>
      <c r="E15" s="40"/>
      <c r="F15" s="40"/>
      <c r="G15" s="40"/>
      <c r="H15" s="40"/>
    </row>
    <row r="16" spans="1:8" ht="14.25" customHeight="1">
      <c r="A16" s="40"/>
      <c r="B16" s="40"/>
      <c r="C16" s="40"/>
      <c r="D16" s="40"/>
      <c r="E16" s="40"/>
      <c r="F16" s="40"/>
      <c r="G16" s="40"/>
      <c r="H16" s="40"/>
    </row>
    <row r="17" spans="1:8" ht="14.25" customHeight="1">
      <c r="A17" s="40"/>
      <c r="B17" s="40"/>
      <c r="C17" s="40"/>
      <c r="D17" s="40"/>
      <c r="E17" s="40"/>
      <c r="F17" s="40"/>
      <c r="G17" s="40"/>
      <c r="H17" s="40"/>
    </row>
  </sheetData>
  <sheetProtection formatCells="0" formatColumns="0" formatRows="0"/>
  <mergeCells count="2">
    <mergeCell ref="A4:A5"/>
    <mergeCell ref="B4:B5"/>
  </mergeCells>
  <phoneticPr fontId="25" type="noConversion"/>
  <pageMargins left="0.74803149606299202" right="0.74803149606299202" top="0.98425196850393704" bottom="0.98425196850393704" header="0.511811023622047" footer="0.511811023622047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>
      <selection activeCell="B14" sqref="B14"/>
    </sheetView>
  </sheetViews>
  <sheetFormatPr defaultColWidth="9.1640625" defaultRowHeight="14.25" customHeight="1"/>
  <cols>
    <col min="1" max="1" width="15.1640625" style="22" customWidth="1"/>
    <col min="2" max="2" width="43.6640625" style="22" customWidth="1"/>
    <col min="3" max="3" width="15.1640625" style="22" customWidth="1"/>
    <col min="4" max="4" width="17.1640625" style="22" customWidth="1"/>
    <col min="5" max="5" width="19.6640625" style="22" customWidth="1"/>
    <col min="6" max="6" width="9.1640625" style="22" customWidth="1"/>
    <col min="7" max="7" width="20.6640625" style="22" customWidth="1"/>
    <col min="8" max="10" width="12" style="22" customWidth="1"/>
    <col min="11" max="16384" width="9.1640625" style="22"/>
  </cols>
  <sheetData>
    <row r="1" spans="1:10" ht="14.25" customHeight="1">
      <c r="A1" s="23"/>
      <c r="B1" s="24"/>
      <c r="C1" s="25"/>
      <c r="D1" s="25"/>
      <c r="E1" s="25"/>
      <c r="F1" s="25"/>
      <c r="G1" s="26" t="s">
        <v>416</v>
      </c>
      <c r="H1" s="27"/>
      <c r="I1" s="27"/>
      <c r="J1" s="27"/>
    </row>
    <row r="2" spans="1:10" ht="20.100000000000001" customHeight="1">
      <c r="A2" s="28" t="s">
        <v>417</v>
      </c>
      <c r="B2" s="29"/>
      <c r="C2" s="30"/>
      <c r="D2" s="30"/>
      <c r="E2" s="30"/>
      <c r="F2" s="30"/>
      <c r="G2" s="29"/>
      <c r="H2" s="27"/>
      <c r="I2" s="27"/>
      <c r="J2" s="27"/>
    </row>
    <row r="3" spans="1:10" ht="14.25" customHeight="1">
      <c r="A3" s="31" t="s">
        <v>668</v>
      </c>
      <c r="B3" s="32"/>
      <c r="C3" s="32"/>
      <c r="D3" s="32"/>
      <c r="E3" s="32"/>
      <c r="F3" s="32"/>
      <c r="G3" s="33" t="s">
        <v>3</v>
      </c>
      <c r="H3" s="27"/>
      <c r="I3" s="27"/>
      <c r="J3" s="27"/>
    </row>
    <row r="4" spans="1:10" ht="14.25" customHeight="1">
      <c r="A4" s="274" t="s">
        <v>418</v>
      </c>
      <c r="B4" s="274" t="s">
        <v>419</v>
      </c>
      <c r="C4" s="274" t="s">
        <v>420</v>
      </c>
      <c r="D4" s="274" t="s">
        <v>421</v>
      </c>
      <c r="E4" s="276" t="s">
        <v>422</v>
      </c>
      <c r="F4" s="270" t="s">
        <v>423</v>
      </c>
      <c r="G4" s="272" t="s">
        <v>55</v>
      </c>
      <c r="H4" s="27"/>
      <c r="I4" s="27"/>
      <c r="J4" s="27"/>
    </row>
    <row r="5" spans="1:10" ht="14.25" customHeight="1">
      <c r="A5" s="275"/>
      <c r="B5" s="275"/>
      <c r="C5" s="275"/>
      <c r="D5" s="275"/>
      <c r="E5" s="277"/>
      <c r="F5" s="271"/>
      <c r="G5" s="273"/>
      <c r="H5" s="27"/>
      <c r="I5" s="27"/>
      <c r="J5" s="27"/>
    </row>
    <row r="6" spans="1:10" ht="14.25" customHeight="1">
      <c r="A6" s="34"/>
      <c r="B6" s="35"/>
      <c r="C6" s="36"/>
      <c r="D6" s="37"/>
      <c r="E6" s="37"/>
      <c r="F6" s="38"/>
      <c r="G6" s="39"/>
      <c r="H6" s="27"/>
      <c r="I6" s="27"/>
      <c r="J6" s="27"/>
    </row>
    <row r="7" spans="1:10" ht="14.25" customHeight="1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t="14.25" customHeight="1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14.25" customHeight="1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0" ht="14.2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ht="14.2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1:10" ht="14.2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4.2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0" ht="14.2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</row>
    <row r="15" spans="1:10" ht="14.2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0" ht="14.2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14.2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5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opLeftCell="A10" workbookViewId="0">
      <selection activeCell="D27" sqref="D27"/>
    </sheetView>
  </sheetViews>
  <sheetFormatPr defaultColWidth="9.1640625" defaultRowHeight="14.25" customHeight="1"/>
  <cols>
    <col min="1" max="4" width="34.83203125" style="58" customWidth="1"/>
    <col min="5" max="32" width="12" style="58" customWidth="1"/>
    <col min="33" max="16384" width="9.1640625" style="58"/>
  </cols>
  <sheetData>
    <row r="1" spans="1:256" ht="14.25" customHeight="1">
      <c r="A1" s="59"/>
      <c r="B1" s="182"/>
      <c r="C1" s="182"/>
      <c r="D1" s="183" t="s">
        <v>1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4"/>
      <c r="DT1" s="184"/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/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4"/>
      <c r="ER1" s="184"/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  <c r="FP1" s="184"/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4"/>
      <c r="GB1" s="184"/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4"/>
      <c r="GN1" s="184"/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4"/>
      <c r="GZ1" s="184"/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4"/>
      <c r="HL1" s="184"/>
      <c r="HM1" s="184"/>
      <c r="HN1" s="184"/>
      <c r="HO1" s="184"/>
      <c r="HP1" s="184"/>
      <c r="HQ1" s="184"/>
      <c r="HR1" s="184"/>
      <c r="HS1" s="184"/>
      <c r="HT1" s="184"/>
      <c r="HU1" s="184"/>
      <c r="HV1" s="184"/>
      <c r="HW1" s="184"/>
      <c r="HX1" s="184"/>
      <c r="HY1" s="184"/>
      <c r="HZ1" s="184"/>
      <c r="IA1" s="184"/>
      <c r="IB1" s="184"/>
      <c r="IC1" s="184"/>
      <c r="ID1" s="184"/>
      <c r="IE1" s="184"/>
      <c r="IF1" s="184"/>
      <c r="IG1" s="184"/>
      <c r="IH1" s="184"/>
      <c r="II1" s="184"/>
      <c r="IJ1" s="184"/>
      <c r="IK1" s="184"/>
      <c r="IL1" s="184"/>
      <c r="IM1" s="184"/>
      <c r="IN1" s="184"/>
      <c r="IO1" s="184"/>
      <c r="IP1" s="184"/>
      <c r="IQ1" s="184"/>
      <c r="IR1" s="184"/>
      <c r="IS1" s="184"/>
      <c r="IT1" s="184"/>
      <c r="IU1" s="184"/>
      <c r="IV1" s="184"/>
    </row>
    <row r="2" spans="1:256" ht="20.100000000000001" customHeight="1">
      <c r="A2" s="185" t="s">
        <v>2</v>
      </c>
      <c r="B2" s="186"/>
      <c r="C2" s="186"/>
      <c r="D2" s="186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4"/>
      <c r="DY2" s="184"/>
      <c r="DZ2" s="184"/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  <c r="IR2" s="184"/>
      <c r="IS2" s="184"/>
      <c r="IT2" s="184"/>
      <c r="IU2" s="184"/>
      <c r="IV2" s="184"/>
    </row>
    <row r="3" spans="1:256" ht="14.25" customHeight="1">
      <c r="A3" s="187" t="s">
        <v>668</v>
      </c>
      <c r="B3" s="182"/>
      <c r="C3" s="182"/>
      <c r="D3" s="183" t="s">
        <v>3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  <c r="IF3" s="184"/>
      <c r="IG3" s="184"/>
      <c r="IH3" s="184"/>
      <c r="II3" s="184"/>
      <c r="IJ3" s="184"/>
      <c r="IK3" s="184"/>
      <c r="IL3" s="184"/>
      <c r="IM3" s="184"/>
      <c r="IN3" s="184"/>
      <c r="IO3" s="184"/>
      <c r="IP3" s="184"/>
      <c r="IQ3" s="184"/>
      <c r="IR3" s="184"/>
      <c r="IS3" s="184"/>
      <c r="IT3" s="184"/>
      <c r="IU3" s="184"/>
      <c r="IV3" s="184"/>
    </row>
    <row r="4" spans="1:256" ht="14.25" customHeight="1">
      <c r="A4" s="220" t="s">
        <v>4</v>
      </c>
      <c r="B4" s="220"/>
      <c r="C4" s="220" t="s">
        <v>5</v>
      </c>
      <c r="D4" s="220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</row>
    <row r="5" spans="1:256" ht="14.25" customHeight="1">
      <c r="A5" s="188" t="s">
        <v>6</v>
      </c>
      <c r="B5" s="188" t="s">
        <v>7</v>
      </c>
      <c r="C5" s="188" t="s">
        <v>6</v>
      </c>
      <c r="D5" s="188" t="s">
        <v>7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</row>
    <row r="6" spans="1:256" s="59" customFormat="1" ht="14.25" customHeight="1">
      <c r="A6" s="189" t="s">
        <v>8</v>
      </c>
      <c r="B6" s="175">
        <v>27806360.760000002</v>
      </c>
      <c r="C6" s="190" t="s">
        <v>9</v>
      </c>
      <c r="D6" s="71">
        <v>0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  <c r="HT6" s="184"/>
      <c r="HU6" s="184"/>
      <c r="HV6" s="184"/>
      <c r="HW6" s="184"/>
      <c r="HX6" s="184"/>
      <c r="HY6" s="184"/>
      <c r="HZ6" s="184"/>
      <c r="IA6" s="184"/>
      <c r="IB6" s="184"/>
      <c r="IC6" s="184"/>
      <c r="ID6" s="184"/>
      <c r="IE6" s="184"/>
      <c r="IF6" s="184"/>
      <c r="IG6" s="184"/>
      <c r="IH6" s="184"/>
      <c r="II6" s="184"/>
      <c r="IJ6" s="184"/>
      <c r="IK6" s="184"/>
      <c r="IL6" s="184"/>
      <c r="IM6" s="184"/>
      <c r="IN6" s="184"/>
      <c r="IO6" s="184"/>
      <c r="IP6" s="184"/>
      <c r="IQ6" s="184"/>
      <c r="IR6" s="184"/>
      <c r="IS6" s="184"/>
      <c r="IT6" s="184"/>
      <c r="IU6" s="184"/>
      <c r="IV6" s="184"/>
    </row>
    <row r="7" spans="1:256" s="59" customFormat="1" ht="14.25" customHeight="1">
      <c r="A7" s="189" t="s">
        <v>10</v>
      </c>
      <c r="B7" s="71">
        <v>14000000</v>
      </c>
      <c r="C7" s="191" t="s">
        <v>11</v>
      </c>
      <c r="D7" s="71">
        <v>0</v>
      </c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</row>
    <row r="8" spans="1:256" s="59" customFormat="1" ht="14.25" customHeight="1">
      <c r="A8" s="189" t="s">
        <v>12</v>
      </c>
      <c r="B8" s="192"/>
      <c r="C8" s="191" t="s">
        <v>13</v>
      </c>
      <c r="D8" s="71">
        <v>0</v>
      </c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</row>
    <row r="9" spans="1:256" s="59" customFormat="1" ht="14.25" customHeight="1">
      <c r="A9" s="189" t="s">
        <v>14</v>
      </c>
      <c r="B9" s="71">
        <v>69495200</v>
      </c>
      <c r="C9" s="191" t="s">
        <v>15</v>
      </c>
      <c r="D9" s="71">
        <v>0</v>
      </c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</row>
    <row r="10" spans="1:256" s="59" customFormat="1" ht="14.25" customHeight="1">
      <c r="A10" s="189" t="s">
        <v>16</v>
      </c>
      <c r="B10" s="71">
        <v>0</v>
      </c>
      <c r="C10" s="190" t="s">
        <v>17</v>
      </c>
      <c r="D10" s="71">
        <v>0</v>
      </c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</row>
    <row r="11" spans="1:256" s="59" customFormat="1" ht="14.25" customHeight="1">
      <c r="A11" s="189" t="s">
        <v>18</v>
      </c>
      <c r="B11" s="71"/>
      <c r="C11" s="190" t="s">
        <v>19</v>
      </c>
      <c r="D11" s="71">
        <v>0</v>
      </c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</row>
    <row r="12" spans="1:256" s="59" customFormat="1" ht="14.25" customHeight="1">
      <c r="A12" s="189" t="s">
        <v>20</v>
      </c>
      <c r="B12" s="71">
        <v>0</v>
      </c>
      <c r="C12" s="190" t="s">
        <v>21</v>
      </c>
      <c r="D12" s="71">
        <v>0</v>
      </c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  <c r="IJ12" s="184"/>
      <c r="IK12" s="184"/>
      <c r="IL12" s="184"/>
      <c r="IM12" s="184"/>
      <c r="IN12" s="184"/>
      <c r="IO12" s="184"/>
      <c r="IP12" s="184"/>
      <c r="IQ12" s="184"/>
      <c r="IR12" s="184"/>
      <c r="IS12" s="184"/>
      <c r="IT12" s="184"/>
      <c r="IU12" s="184"/>
      <c r="IV12" s="184"/>
    </row>
    <row r="13" spans="1:256" s="59" customFormat="1" ht="14.25" customHeight="1">
      <c r="A13" s="193"/>
      <c r="B13" s="194"/>
      <c r="C13" s="195" t="s">
        <v>22</v>
      </c>
      <c r="D13" s="71">
        <v>96991687</v>
      </c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  <c r="IM13" s="184"/>
      <c r="IN13" s="184"/>
      <c r="IO13" s="184"/>
      <c r="IP13" s="184"/>
      <c r="IQ13" s="184"/>
      <c r="IR13" s="184"/>
      <c r="IS13" s="184"/>
      <c r="IT13" s="184"/>
      <c r="IU13" s="184"/>
      <c r="IV13" s="184"/>
    </row>
    <row r="14" spans="1:256" s="59" customFormat="1" ht="14.25" customHeight="1">
      <c r="A14" s="189"/>
      <c r="B14" s="71"/>
      <c r="C14" s="195" t="s">
        <v>23</v>
      </c>
      <c r="D14" s="71">
        <v>0</v>
      </c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  <c r="IV14" s="184"/>
    </row>
    <row r="15" spans="1:256" s="59" customFormat="1" ht="14.25" customHeight="1">
      <c r="A15" s="189"/>
      <c r="B15" s="71"/>
      <c r="C15" s="195" t="s">
        <v>24</v>
      </c>
      <c r="D15" s="71">
        <v>63573.78</v>
      </c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  <c r="IJ15" s="184"/>
      <c r="IK15" s="184"/>
      <c r="IL15" s="184"/>
      <c r="IM15" s="184"/>
      <c r="IN15" s="184"/>
      <c r="IO15" s="184"/>
      <c r="IP15" s="184"/>
      <c r="IQ15" s="184"/>
      <c r="IR15" s="184"/>
      <c r="IS15" s="184"/>
      <c r="IT15" s="184"/>
      <c r="IU15" s="184"/>
      <c r="IV15" s="184"/>
    </row>
    <row r="16" spans="1:256" s="59" customFormat="1" ht="14.25" customHeight="1">
      <c r="A16" s="189"/>
      <c r="B16" s="71"/>
      <c r="C16" s="195" t="s">
        <v>25</v>
      </c>
      <c r="D16" s="71">
        <v>0</v>
      </c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  <c r="IM16" s="184"/>
      <c r="IN16" s="184"/>
      <c r="IO16" s="184"/>
      <c r="IP16" s="184"/>
      <c r="IQ16" s="184"/>
      <c r="IR16" s="184"/>
      <c r="IS16" s="184"/>
      <c r="IT16" s="184"/>
      <c r="IU16" s="184"/>
      <c r="IV16" s="184"/>
    </row>
    <row r="17" spans="1:256" s="59" customFormat="1" ht="14.25" customHeight="1">
      <c r="A17" s="189"/>
      <c r="B17" s="71"/>
      <c r="C17" s="195" t="s">
        <v>26</v>
      </c>
      <c r="D17" s="71">
        <v>14000000</v>
      </c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</row>
    <row r="18" spans="1:256" s="59" customFormat="1" ht="14.25" customHeight="1">
      <c r="A18" s="189"/>
      <c r="B18" s="71"/>
      <c r="C18" s="195" t="s">
        <v>27</v>
      </c>
      <c r="D18" s="71">
        <v>0</v>
      </c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</row>
    <row r="19" spans="1:256" s="59" customFormat="1" ht="14.25" customHeight="1">
      <c r="A19" s="189"/>
      <c r="B19" s="71"/>
      <c r="C19" s="195" t="s">
        <v>28</v>
      </c>
      <c r="D19" s="71">
        <v>0</v>
      </c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</row>
    <row r="20" spans="1:256" s="59" customFormat="1" ht="14.25" customHeight="1">
      <c r="A20" s="189"/>
      <c r="B20" s="71"/>
      <c r="C20" s="195" t="s">
        <v>29</v>
      </c>
      <c r="D20" s="71">
        <v>0</v>
      </c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  <c r="HW20" s="184"/>
      <c r="HX20" s="184"/>
      <c r="HY20" s="184"/>
      <c r="HZ20" s="184"/>
      <c r="IA20" s="184"/>
      <c r="IB20" s="184"/>
      <c r="IC20" s="184"/>
      <c r="ID20" s="184"/>
      <c r="IE20" s="184"/>
      <c r="IF20" s="184"/>
      <c r="IG20" s="184"/>
      <c r="IH20" s="184"/>
      <c r="II20" s="184"/>
      <c r="IJ20" s="184"/>
      <c r="IK20" s="184"/>
      <c r="IL20" s="184"/>
      <c r="IM20" s="184"/>
      <c r="IN20" s="184"/>
      <c r="IO20" s="184"/>
      <c r="IP20" s="184"/>
      <c r="IQ20" s="184"/>
      <c r="IR20" s="184"/>
      <c r="IS20" s="184"/>
      <c r="IT20" s="184"/>
      <c r="IU20" s="184"/>
      <c r="IV20" s="184"/>
    </row>
    <row r="21" spans="1:256" s="59" customFormat="1" ht="14.25" customHeight="1">
      <c r="A21" s="189"/>
      <c r="B21" s="71"/>
      <c r="C21" s="195" t="s">
        <v>30</v>
      </c>
      <c r="D21" s="71">
        <v>0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  <c r="BX21" s="184"/>
      <c r="BY21" s="184"/>
      <c r="BZ21" s="184"/>
      <c r="CA21" s="184"/>
      <c r="CB21" s="184"/>
      <c r="CC21" s="184"/>
      <c r="CD21" s="184"/>
      <c r="CE21" s="184"/>
      <c r="CF21" s="184"/>
      <c r="CG21" s="184"/>
      <c r="CH21" s="184"/>
      <c r="CI21" s="184"/>
      <c r="CJ21" s="184"/>
      <c r="CK21" s="184"/>
      <c r="CL21" s="184"/>
      <c r="CM21" s="184"/>
      <c r="CN21" s="184"/>
      <c r="CO21" s="184"/>
      <c r="CP21" s="184"/>
      <c r="CQ21" s="184"/>
      <c r="CR21" s="184"/>
      <c r="CS21" s="184"/>
      <c r="CT21" s="184"/>
      <c r="CU21" s="184"/>
      <c r="CV21" s="184"/>
      <c r="CW21" s="184"/>
      <c r="CX21" s="184"/>
      <c r="CY21" s="184"/>
      <c r="CZ21" s="184"/>
      <c r="DA21" s="184"/>
      <c r="DB21" s="184"/>
      <c r="DC21" s="184"/>
      <c r="DD21" s="184"/>
      <c r="DE21" s="184"/>
      <c r="DF21" s="184"/>
      <c r="DG21" s="184"/>
      <c r="DH21" s="184"/>
      <c r="DI21" s="184"/>
      <c r="DJ21" s="184"/>
      <c r="DK21" s="184"/>
      <c r="DL21" s="184"/>
      <c r="DM21" s="184"/>
      <c r="DN21" s="184"/>
      <c r="DO21" s="184"/>
      <c r="DP21" s="184"/>
      <c r="DQ21" s="184"/>
      <c r="DR21" s="184"/>
      <c r="DS21" s="184"/>
      <c r="DT21" s="184"/>
      <c r="DU21" s="184"/>
      <c r="DV21" s="184"/>
      <c r="DW21" s="184"/>
      <c r="DX21" s="184"/>
      <c r="DY21" s="184"/>
      <c r="DZ21" s="184"/>
      <c r="EA21" s="184"/>
      <c r="EB21" s="184"/>
      <c r="EC21" s="184"/>
      <c r="ED21" s="184"/>
      <c r="EE21" s="184"/>
      <c r="EF21" s="184"/>
      <c r="EG21" s="184"/>
      <c r="EH21" s="184"/>
      <c r="EI21" s="184"/>
      <c r="EJ21" s="184"/>
      <c r="EK21" s="184"/>
      <c r="EL21" s="184"/>
      <c r="EM21" s="184"/>
      <c r="EN21" s="184"/>
      <c r="EO21" s="184"/>
      <c r="EP21" s="184"/>
      <c r="EQ21" s="184"/>
      <c r="ER21" s="184"/>
      <c r="ES21" s="184"/>
      <c r="ET21" s="184"/>
      <c r="EU21" s="184"/>
      <c r="EV21" s="184"/>
      <c r="EW21" s="184"/>
      <c r="EX21" s="184"/>
      <c r="EY21" s="184"/>
      <c r="EZ21" s="184"/>
      <c r="FA21" s="184"/>
      <c r="FB21" s="184"/>
      <c r="FC21" s="184"/>
      <c r="FD21" s="184"/>
      <c r="FE21" s="184"/>
      <c r="FF21" s="184"/>
      <c r="FG21" s="184"/>
      <c r="FH21" s="184"/>
      <c r="FI21" s="184"/>
      <c r="FJ21" s="184"/>
      <c r="FK21" s="184"/>
      <c r="FL21" s="184"/>
      <c r="FM21" s="184"/>
      <c r="FN21" s="184"/>
      <c r="FO21" s="184"/>
      <c r="FP21" s="184"/>
      <c r="FQ21" s="184"/>
      <c r="FR21" s="184"/>
      <c r="FS21" s="184"/>
      <c r="FT21" s="184"/>
      <c r="FU21" s="184"/>
      <c r="FV21" s="184"/>
      <c r="FW21" s="184"/>
      <c r="FX21" s="184"/>
      <c r="FY21" s="184"/>
      <c r="FZ21" s="184"/>
      <c r="GA21" s="184"/>
      <c r="GB21" s="184"/>
      <c r="GC21" s="184"/>
      <c r="GD21" s="184"/>
      <c r="GE21" s="184"/>
      <c r="GF21" s="184"/>
      <c r="GG21" s="184"/>
      <c r="GH21" s="184"/>
      <c r="GI21" s="184"/>
      <c r="GJ21" s="184"/>
      <c r="GK21" s="184"/>
      <c r="GL21" s="184"/>
      <c r="GM21" s="184"/>
      <c r="GN21" s="184"/>
      <c r="GO21" s="184"/>
      <c r="GP21" s="184"/>
      <c r="GQ21" s="184"/>
      <c r="GR21" s="184"/>
      <c r="GS21" s="184"/>
      <c r="GT21" s="184"/>
      <c r="GU21" s="184"/>
      <c r="GV21" s="184"/>
      <c r="GW21" s="184"/>
      <c r="GX21" s="184"/>
      <c r="GY21" s="184"/>
      <c r="GZ21" s="184"/>
      <c r="HA21" s="184"/>
      <c r="HB21" s="184"/>
      <c r="HC21" s="184"/>
      <c r="HD21" s="184"/>
      <c r="HE21" s="184"/>
      <c r="HF21" s="184"/>
      <c r="HG21" s="184"/>
      <c r="HH21" s="184"/>
      <c r="HI21" s="184"/>
      <c r="HJ21" s="184"/>
      <c r="HK21" s="184"/>
      <c r="HL21" s="184"/>
      <c r="HM21" s="184"/>
      <c r="HN21" s="184"/>
      <c r="HO21" s="184"/>
      <c r="HP21" s="184"/>
      <c r="HQ21" s="184"/>
      <c r="HR21" s="184"/>
      <c r="HS21" s="184"/>
      <c r="HT21" s="184"/>
      <c r="HU21" s="184"/>
      <c r="HV21" s="184"/>
      <c r="HW21" s="184"/>
      <c r="HX21" s="184"/>
      <c r="HY21" s="184"/>
      <c r="HZ21" s="184"/>
      <c r="IA21" s="184"/>
      <c r="IB21" s="184"/>
      <c r="IC21" s="184"/>
      <c r="ID21" s="184"/>
      <c r="IE21" s="184"/>
      <c r="IF21" s="184"/>
      <c r="IG21" s="184"/>
      <c r="IH21" s="184"/>
      <c r="II21" s="184"/>
      <c r="IJ21" s="184"/>
      <c r="IK21" s="184"/>
      <c r="IL21" s="184"/>
      <c r="IM21" s="184"/>
      <c r="IN21" s="184"/>
      <c r="IO21" s="184"/>
      <c r="IP21" s="184"/>
      <c r="IQ21" s="184"/>
      <c r="IR21" s="184"/>
      <c r="IS21" s="184"/>
      <c r="IT21" s="184"/>
      <c r="IU21" s="184"/>
      <c r="IV21" s="184"/>
    </row>
    <row r="22" spans="1:256" s="59" customFormat="1" ht="14.25" customHeight="1">
      <c r="A22" s="189"/>
      <c r="B22" s="71"/>
      <c r="C22" s="195" t="s">
        <v>31</v>
      </c>
      <c r="D22" s="71">
        <v>0</v>
      </c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184"/>
      <c r="CD22" s="184"/>
      <c r="CE22" s="184"/>
      <c r="CF22" s="184"/>
      <c r="CG22" s="184"/>
      <c r="CH22" s="184"/>
      <c r="CI22" s="184"/>
      <c r="CJ22" s="184"/>
      <c r="CK22" s="184"/>
      <c r="CL22" s="184"/>
      <c r="CM22" s="184"/>
      <c r="CN22" s="184"/>
      <c r="CO22" s="184"/>
      <c r="CP22" s="184"/>
      <c r="CQ22" s="184"/>
      <c r="CR22" s="184"/>
      <c r="CS22" s="184"/>
      <c r="CT22" s="184"/>
      <c r="CU22" s="184"/>
      <c r="CV22" s="184"/>
      <c r="CW22" s="184"/>
      <c r="CX22" s="184"/>
      <c r="CY22" s="184"/>
      <c r="CZ22" s="184"/>
      <c r="DA22" s="184"/>
      <c r="DB22" s="184"/>
      <c r="DC22" s="184"/>
      <c r="DD22" s="184"/>
      <c r="DE22" s="184"/>
      <c r="DF22" s="184"/>
      <c r="DG22" s="184"/>
      <c r="DH22" s="184"/>
      <c r="DI22" s="184"/>
      <c r="DJ22" s="184"/>
      <c r="DK22" s="184"/>
      <c r="DL22" s="184"/>
      <c r="DM22" s="184"/>
      <c r="DN22" s="184"/>
      <c r="DO22" s="184"/>
      <c r="DP22" s="184"/>
      <c r="DQ22" s="184"/>
      <c r="DR22" s="184"/>
      <c r="DS22" s="184"/>
      <c r="DT22" s="184"/>
      <c r="DU22" s="184"/>
      <c r="DV22" s="184"/>
      <c r="DW22" s="184"/>
      <c r="DX22" s="184"/>
      <c r="DY22" s="184"/>
      <c r="DZ22" s="184"/>
      <c r="EA22" s="184"/>
      <c r="EB22" s="184"/>
      <c r="EC22" s="184"/>
      <c r="ED22" s="184"/>
      <c r="EE22" s="184"/>
      <c r="EF22" s="184"/>
      <c r="EG22" s="184"/>
      <c r="EH22" s="184"/>
      <c r="EI22" s="184"/>
      <c r="EJ22" s="184"/>
      <c r="EK22" s="184"/>
      <c r="EL22" s="184"/>
      <c r="EM22" s="184"/>
      <c r="EN22" s="184"/>
      <c r="EO22" s="184"/>
      <c r="EP22" s="184"/>
      <c r="EQ22" s="184"/>
      <c r="ER22" s="184"/>
      <c r="ES22" s="184"/>
      <c r="ET22" s="184"/>
      <c r="EU22" s="184"/>
      <c r="EV22" s="184"/>
      <c r="EW22" s="184"/>
      <c r="EX22" s="184"/>
      <c r="EY22" s="184"/>
      <c r="EZ22" s="184"/>
      <c r="FA22" s="184"/>
      <c r="FB22" s="184"/>
      <c r="FC22" s="184"/>
      <c r="FD22" s="184"/>
      <c r="FE22" s="184"/>
      <c r="FF22" s="184"/>
      <c r="FG22" s="184"/>
      <c r="FH22" s="184"/>
      <c r="FI22" s="184"/>
      <c r="FJ22" s="184"/>
      <c r="FK22" s="184"/>
      <c r="FL22" s="184"/>
      <c r="FM22" s="184"/>
      <c r="FN22" s="184"/>
      <c r="FO22" s="184"/>
      <c r="FP22" s="184"/>
      <c r="FQ22" s="184"/>
      <c r="FR22" s="184"/>
      <c r="FS22" s="184"/>
      <c r="FT22" s="184"/>
      <c r="FU22" s="184"/>
      <c r="FV22" s="184"/>
      <c r="FW22" s="184"/>
      <c r="FX22" s="184"/>
      <c r="FY22" s="184"/>
      <c r="FZ22" s="184"/>
      <c r="GA22" s="184"/>
      <c r="GB22" s="184"/>
      <c r="GC22" s="184"/>
      <c r="GD22" s="184"/>
      <c r="GE22" s="184"/>
      <c r="GF22" s="184"/>
      <c r="GG22" s="184"/>
      <c r="GH22" s="184"/>
      <c r="GI22" s="184"/>
      <c r="GJ22" s="184"/>
      <c r="GK22" s="184"/>
      <c r="GL22" s="184"/>
      <c r="GM22" s="184"/>
      <c r="GN22" s="184"/>
      <c r="GO22" s="184"/>
      <c r="GP22" s="184"/>
      <c r="GQ22" s="184"/>
      <c r="GR22" s="184"/>
      <c r="GS22" s="184"/>
      <c r="GT22" s="184"/>
      <c r="GU22" s="184"/>
      <c r="GV22" s="184"/>
      <c r="GW22" s="184"/>
      <c r="GX22" s="184"/>
      <c r="GY22" s="184"/>
      <c r="GZ22" s="184"/>
      <c r="HA22" s="184"/>
      <c r="HB22" s="184"/>
      <c r="HC22" s="184"/>
      <c r="HD22" s="184"/>
      <c r="HE22" s="184"/>
      <c r="HF22" s="184"/>
      <c r="HG22" s="184"/>
      <c r="HH22" s="184"/>
      <c r="HI22" s="184"/>
      <c r="HJ22" s="184"/>
      <c r="HK22" s="184"/>
      <c r="HL22" s="184"/>
      <c r="HM22" s="184"/>
      <c r="HN22" s="184"/>
      <c r="HO22" s="184"/>
      <c r="HP22" s="184"/>
      <c r="HQ22" s="184"/>
      <c r="HR22" s="184"/>
      <c r="HS22" s="184"/>
      <c r="HT22" s="184"/>
      <c r="HU22" s="184"/>
      <c r="HV22" s="184"/>
      <c r="HW22" s="184"/>
      <c r="HX22" s="184"/>
      <c r="HY22" s="184"/>
      <c r="HZ22" s="184"/>
      <c r="IA22" s="184"/>
      <c r="IB22" s="184"/>
      <c r="IC22" s="184"/>
      <c r="ID22" s="184"/>
      <c r="IE22" s="184"/>
      <c r="IF22" s="184"/>
      <c r="IG22" s="184"/>
      <c r="IH22" s="184"/>
      <c r="II22" s="184"/>
      <c r="IJ22" s="184"/>
      <c r="IK22" s="184"/>
      <c r="IL22" s="184"/>
      <c r="IM22" s="184"/>
      <c r="IN22" s="184"/>
      <c r="IO22" s="184"/>
      <c r="IP22" s="184"/>
      <c r="IQ22" s="184"/>
      <c r="IR22" s="184"/>
      <c r="IS22" s="184"/>
      <c r="IT22" s="184"/>
      <c r="IU22" s="184"/>
      <c r="IV22" s="184"/>
    </row>
    <row r="23" spans="1:256" s="59" customFormat="1" ht="14.25" customHeight="1">
      <c r="A23" s="189"/>
      <c r="B23" s="71"/>
      <c r="C23" s="195" t="s">
        <v>32</v>
      </c>
      <c r="D23" s="71">
        <v>0</v>
      </c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4"/>
      <c r="ES23" s="184"/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4"/>
      <c r="FF23" s="184"/>
      <c r="FG23" s="184"/>
      <c r="FH23" s="184"/>
      <c r="FI23" s="184"/>
      <c r="FJ23" s="184"/>
      <c r="FK23" s="184"/>
      <c r="FL23" s="184"/>
      <c r="FM23" s="184"/>
      <c r="FN23" s="184"/>
      <c r="FO23" s="184"/>
      <c r="FP23" s="184"/>
      <c r="FQ23" s="184"/>
      <c r="FR23" s="184"/>
      <c r="FS23" s="184"/>
      <c r="FT23" s="184"/>
      <c r="FU23" s="184"/>
      <c r="FV23" s="184"/>
      <c r="FW23" s="184"/>
      <c r="FX23" s="184"/>
      <c r="FY23" s="184"/>
      <c r="FZ23" s="184"/>
      <c r="GA23" s="184"/>
      <c r="GB23" s="184"/>
      <c r="GC23" s="184"/>
      <c r="GD23" s="184"/>
      <c r="GE23" s="184"/>
      <c r="GF23" s="184"/>
      <c r="GG23" s="184"/>
      <c r="GH23" s="184"/>
      <c r="GI23" s="184"/>
      <c r="GJ23" s="184"/>
      <c r="GK23" s="184"/>
      <c r="GL23" s="184"/>
      <c r="GM23" s="184"/>
      <c r="GN23" s="184"/>
      <c r="GO23" s="184"/>
      <c r="GP23" s="184"/>
      <c r="GQ23" s="184"/>
      <c r="GR23" s="184"/>
      <c r="GS23" s="184"/>
      <c r="GT23" s="184"/>
      <c r="GU23" s="184"/>
      <c r="GV23" s="184"/>
      <c r="GW23" s="184"/>
      <c r="GX23" s="184"/>
      <c r="GY23" s="184"/>
      <c r="GZ23" s="184"/>
      <c r="HA23" s="184"/>
      <c r="HB23" s="184"/>
      <c r="HC23" s="184"/>
      <c r="HD23" s="184"/>
      <c r="HE23" s="184"/>
      <c r="HF23" s="184"/>
      <c r="HG23" s="184"/>
      <c r="HH23" s="184"/>
      <c r="HI23" s="184"/>
      <c r="HJ23" s="184"/>
      <c r="HK23" s="184"/>
      <c r="HL23" s="184"/>
      <c r="HM23" s="184"/>
      <c r="HN23" s="184"/>
      <c r="HO23" s="184"/>
      <c r="HP23" s="184"/>
      <c r="HQ23" s="184"/>
      <c r="HR23" s="184"/>
      <c r="HS23" s="184"/>
      <c r="HT23" s="184"/>
      <c r="HU23" s="184"/>
      <c r="HV23" s="184"/>
      <c r="HW23" s="184"/>
      <c r="HX23" s="184"/>
      <c r="HY23" s="184"/>
      <c r="HZ23" s="184"/>
      <c r="IA23" s="184"/>
      <c r="IB23" s="184"/>
      <c r="IC23" s="184"/>
      <c r="ID23" s="184"/>
      <c r="IE23" s="184"/>
      <c r="IF23" s="184"/>
      <c r="IG23" s="184"/>
      <c r="IH23" s="184"/>
      <c r="II23" s="184"/>
      <c r="IJ23" s="184"/>
      <c r="IK23" s="184"/>
      <c r="IL23" s="184"/>
      <c r="IM23" s="184"/>
      <c r="IN23" s="184"/>
      <c r="IO23" s="184"/>
      <c r="IP23" s="184"/>
      <c r="IQ23" s="184"/>
      <c r="IR23" s="184"/>
      <c r="IS23" s="184"/>
      <c r="IT23" s="184"/>
      <c r="IU23" s="184"/>
      <c r="IV23" s="184"/>
    </row>
    <row r="24" spans="1:256" s="59" customFormat="1" ht="14.25" customHeight="1">
      <c r="A24" s="189"/>
      <c r="B24" s="71"/>
      <c r="C24" s="195" t="s">
        <v>33</v>
      </c>
      <c r="D24" s="71">
        <v>0</v>
      </c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  <c r="FX24" s="184"/>
      <c r="FY24" s="184"/>
      <c r="FZ24" s="184"/>
      <c r="GA24" s="184"/>
      <c r="GB24" s="184"/>
      <c r="GC24" s="184"/>
      <c r="GD24" s="184"/>
      <c r="GE24" s="184"/>
      <c r="GF24" s="184"/>
      <c r="GG24" s="184"/>
      <c r="GH24" s="184"/>
      <c r="GI24" s="184"/>
      <c r="GJ24" s="184"/>
      <c r="GK24" s="184"/>
      <c r="GL24" s="184"/>
      <c r="GM24" s="184"/>
      <c r="GN24" s="184"/>
      <c r="GO24" s="184"/>
      <c r="GP24" s="184"/>
      <c r="GQ24" s="184"/>
      <c r="GR24" s="184"/>
      <c r="GS24" s="184"/>
      <c r="GT24" s="184"/>
      <c r="GU24" s="184"/>
      <c r="GV24" s="184"/>
      <c r="GW24" s="184"/>
      <c r="GX24" s="184"/>
      <c r="GY24" s="184"/>
      <c r="GZ24" s="184"/>
      <c r="HA24" s="184"/>
      <c r="HB24" s="184"/>
      <c r="HC24" s="184"/>
      <c r="HD24" s="184"/>
      <c r="HE24" s="184"/>
      <c r="HF24" s="184"/>
      <c r="HG24" s="184"/>
      <c r="HH24" s="184"/>
      <c r="HI24" s="184"/>
      <c r="HJ24" s="184"/>
      <c r="HK24" s="184"/>
      <c r="HL24" s="184"/>
      <c r="HM24" s="184"/>
      <c r="HN24" s="184"/>
      <c r="HO24" s="184"/>
      <c r="HP24" s="184"/>
      <c r="HQ24" s="184"/>
      <c r="HR24" s="184"/>
      <c r="HS24" s="184"/>
      <c r="HT24" s="184"/>
      <c r="HU24" s="184"/>
      <c r="HV24" s="184"/>
      <c r="HW24" s="184"/>
      <c r="HX24" s="184"/>
      <c r="HY24" s="184"/>
      <c r="HZ24" s="184"/>
      <c r="IA24" s="184"/>
      <c r="IB24" s="184"/>
      <c r="IC24" s="184"/>
      <c r="ID24" s="184"/>
      <c r="IE24" s="184"/>
      <c r="IF24" s="184"/>
      <c r="IG24" s="184"/>
      <c r="IH24" s="184"/>
      <c r="II24" s="184"/>
      <c r="IJ24" s="184"/>
      <c r="IK24" s="184"/>
      <c r="IL24" s="184"/>
      <c r="IM24" s="184"/>
      <c r="IN24" s="184"/>
      <c r="IO24" s="184"/>
      <c r="IP24" s="184"/>
      <c r="IQ24" s="184"/>
      <c r="IR24" s="184"/>
      <c r="IS24" s="184"/>
      <c r="IT24" s="184"/>
      <c r="IU24" s="184"/>
      <c r="IV24" s="184"/>
    </row>
    <row r="25" spans="1:256" s="59" customFormat="1" ht="14.25" customHeight="1">
      <c r="A25" s="189"/>
      <c r="B25" s="71"/>
      <c r="C25" s="195" t="s">
        <v>34</v>
      </c>
      <c r="D25" s="71">
        <v>246300</v>
      </c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  <c r="GB25" s="184"/>
      <c r="GC25" s="184"/>
      <c r="GD25" s="184"/>
      <c r="GE25" s="184"/>
      <c r="GF25" s="184"/>
      <c r="GG25" s="184"/>
      <c r="GH25" s="184"/>
      <c r="GI25" s="184"/>
      <c r="GJ25" s="184"/>
      <c r="GK25" s="184"/>
      <c r="GL25" s="184"/>
      <c r="GM25" s="184"/>
      <c r="GN25" s="184"/>
      <c r="GO25" s="184"/>
      <c r="GP25" s="184"/>
      <c r="GQ25" s="184"/>
      <c r="GR25" s="184"/>
      <c r="GS25" s="184"/>
      <c r="GT25" s="184"/>
      <c r="GU25" s="184"/>
      <c r="GV25" s="184"/>
      <c r="GW25" s="184"/>
      <c r="GX25" s="184"/>
      <c r="GY25" s="184"/>
      <c r="GZ25" s="184"/>
      <c r="HA25" s="184"/>
      <c r="HB25" s="184"/>
      <c r="HC25" s="184"/>
      <c r="HD25" s="184"/>
      <c r="HE25" s="184"/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184"/>
      <c r="HV25" s="184"/>
      <c r="HW25" s="184"/>
      <c r="HX25" s="184"/>
      <c r="HY25" s="184"/>
      <c r="HZ25" s="184"/>
      <c r="IA25" s="184"/>
      <c r="IB25" s="184"/>
      <c r="IC25" s="184"/>
      <c r="ID25" s="184"/>
      <c r="IE25" s="184"/>
      <c r="IF25" s="184"/>
      <c r="IG25" s="184"/>
      <c r="IH25" s="184"/>
      <c r="II25" s="184"/>
      <c r="IJ25" s="184"/>
      <c r="IK25" s="184"/>
      <c r="IL25" s="184"/>
      <c r="IM25" s="184"/>
      <c r="IN25" s="184"/>
      <c r="IO25" s="184"/>
      <c r="IP25" s="184"/>
      <c r="IQ25" s="184"/>
      <c r="IR25" s="184"/>
      <c r="IS25" s="184"/>
      <c r="IT25" s="184"/>
      <c r="IU25" s="184"/>
      <c r="IV25" s="184"/>
    </row>
    <row r="26" spans="1:256" s="59" customFormat="1" ht="14.25" customHeight="1">
      <c r="A26" s="189"/>
      <c r="B26" s="71"/>
      <c r="C26" s="195" t="s">
        <v>35</v>
      </c>
      <c r="D26" s="71">
        <v>0</v>
      </c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4"/>
      <c r="CI26" s="184"/>
      <c r="CJ26" s="184"/>
      <c r="CK26" s="184"/>
      <c r="CL26" s="184"/>
      <c r="CM26" s="184"/>
      <c r="CN26" s="184"/>
      <c r="CO26" s="184"/>
      <c r="CP26" s="184"/>
      <c r="CQ26" s="184"/>
      <c r="CR26" s="184"/>
      <c r="CS26" s="184"/>
      <c r="CT26" s="184"/>
      <c r="CU26" s="184"/>
      <c r="CV26" s="184"/>
      <c r="CW26" s="184"/>
      <c r="CX26" s="184"/>
      <c r="CY26" s="184"/>
      <c r="CZ26" s="184"/>
      <c r="DA26" s="184"/>
      <c r="DB26" s="184"/>
      <c r="DC26" s="184"/>
      <c r="DD26" s="184"/>
      <c r="DE26" s="184"/>
      <c r="DF26" s="184"/>
      <c r="DG26" s="184"/>
      <c r="DH26" s="184"/>
      <c r="DI26" s="184"/>
      <c r="DJ26" s="184"/>
      <c r="DK26" s="184"/>
      <c r="DL26" s="184"/>
      <c r="DM26" s="184"/>
      <c r="DN26" s="184"/>
      <c r="DO26" s="184"/>
      <c r="DP26" s="184"/>
      <c r="DQ26" s="184"/>
      <c r="DR26" s="184"/>
      <c r="DS26" s="184"/>
      <c r="DT26" s="184"/>
      <c r="DU26" s="184"/>
      <c r="DV26" s="184"/>
      <c r="DW26" s="184"/>
      <c r="DX26" s="184"/>
      <c r="DY26" s="184"/>
      <c r="DZ26" s="184"/>
      <c r="EA26" s="184"/>
      <c r="EB26" s="184"/>
      <c r="EC26" s="184"/>
      <c r="ED26" s="184"/>
      <c r="EE26" s="184"/>
      <c r="EF26" s="184"/>
      <c r="EG26" s="184"/>
      <c r="EH26" s="184"/>
      <c r="EI26" s="184"/>
      <c r="EJ26" s="184"/>
      <c r="EK26" s="184"/>
      <c r="EL26" s="184"/>
      <c r="EM26" s="184"/>
      <c r="EN26" s="184"/>
      <c r="EO26" s="184"/>
      <c r="EP26" s="184"/>
      <c r="EQ26" s="184"/>
      <c r="ER26" s="184"/>
      <c r="ES26" s="184"/>
      <c r="ET26" s="184"/>
      <c r="EU26" s="184"/>
      <c r="EV26" s="184"/>
      <c r="EW26" s="184"/>
      <c r="EX26" s="184"/>
      <c r="EY26" s="184"/>
      <c r="EZ26" s="184"/>
      <c r="FA26" s="184"/>
      <c r="FB26" s="184"/>
      <c r="FC26" s="184"/>
      <c r="FD26" s="184"/>
      <c r="FE26" s="184"/>
      <c r="FF26" s="184"/>
      <c r="FG26" s="184"/>
      <c r="FH26" s="184"/>
      <c r="FI26" s="184"/>
      <c r="FJ26" s="184"/>
      <c r="FK26" s="184"/>
      <c r="FL26" s="184"/>
      <c r="FM26" s="184"/>
      <c r="FN26" s="184"/>
      <c r="FO26" s="184"/>
      <c r="FP26" s="184"/>
      <c r="FQ26" s="184"/>
      <c r="FR26" s="184"/>
      <c r="FS26" s="184"/>
      <c r="FT26" s="184"/>
      <c r="FU26" s="184"/>
      <c r="FV26" s="184"/>
      <c r="FW26" s="184"/>
      <c r="FX26" s="184"/>
      <c r="FY26" s="184"/>
      <c r="FZ26" s="184"/>
      <c r="GA26" s="184"/>
      <c r="GB26" s="184"/>
      <c r="GC26" s="184"/>
      <c r="GD26" s="184"/>
      <c r="GE26" s="184"/>
      <c r="GF26" s="184"/>
      <c r="GG26" s="184"/>
      <c r="GH26" s="184"/>
      <c r="GI26" s="184"/>
      <c r="GJ26" s="184"/>
      <c r="GK26" s="184"/>
      <c r="GL26" s="184"/>
      <c r="GM26" s="184"/>
      <c r="GN26" s="184"/>
      <c r="GO26" s="184"/>
      <c r="GP26" s="184"/>
      <c r="GQ26" s="184"/>
      <c r="GR26" s="184"/>
      <c r="GS26" s="184"/>
      <c r="GT26" s="184"/>
      <c r="GU26" s="184"/>
      <c r="GV26" s="184"/>
      <c r="GW26" s="184"/>
      <c r="GX26" s="184"/>
      <c r="GY26" s="184"/>
      <c r="GZ26" s="184"/>
      <c r="HA26" s="184"/>
      <c r="HB26" s="184"/>
      <c r="HC26" s="184"/>
      <c r="HD26" s="184"/>
      <c r="HE26" s="184"/>
      <c r="HF26" s="184"/>
      <c r="HG26" s="184"/>
      <c r="HH26" s="184"/>
      <c r="HI26" s="184"/>
      <c r="HJ26" s="184"/>
      <c r="HK26" s="184"/>
      <c r="HL26" s="184"/>
      <c r="HM26" s="184"/>
      <c r="HN26" s="184"/>
      <c r="HO26" s="184"/>
      <c r="HP26" s="184"/>
      <c r="HQ26" s="184"/>
      <c r="HR26" s="184"/>
      <c r="HS26" s="184"/>
      <c r="HT26" s="184"/>
      <c r="HU26" s="184"/>
      <c r="HV26" s="184"/>
      <c r="HW26" s="184"/>
      <c r="HX26" s="184"/>
      <c r="HY26" s="184"/>
      <c r="HZ26" s="184"/>
      <c r="IA26" s="184"/>
      <c r="IB26" s="184"/>
      <c r="IC26" s="184"/>
      <c r="ID26" s="184"/>
      <c r="IE26" s="184"/>
      <c r="IF26" s="184"/>
      <c r="IG26" s="184"/>
      <c r="IH26" s="184"/>
      <c r="II26" s="184"/>
      <c r="IJ26" s="184"/>
      <c r="IK26" s="184"/>
      <c r="IL26" s="184"/>
      <c r="IM26" s="184"/>
      <c r="IN26" s="184"/>
      <c r="IO26" s="184"/>
      <c r="IP26" s="184"/>
      <c r="IQ26" s="184"/>
      <c r="IR26" s="184"/>
      <c r="IS26" s="184"/>
      <c r="IT26" s="184"/>
      <c r="IU26" s="184"/>
      <c r="IV26" s="184"/>
    </row>
    <row r="27" spans="1:256" s="59" customFormat="1" ht="14.25" customHeight="1">
      <c r="A27" s="189"/>
      <c r="B27" s="71"/>
      <c r="C27" s="195" t="s">
        <v>36</v>
      </c>
      <c r="D27" s="71">
        <v>0</v>
      </c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  <c r="BX27" s="184"/>
      <c r="BY27" s="184"/>
      <c r="BZ27" s="184"/>
      <c r="CA27" s="184"/>
      <c r="CB27" s="184"/>
      <c r="CC27" s="184"/>
      <c r="CD27" s="184"/>
      <c r="CE27" s="184"/>
      <c r="CF27" s="184"/>
      <c r="CG27" s="184"/>
      <c r="CH27" s="184"/>
      <c r="CI27" s="184"/>
      <c r="CJ27" s="184"/>
      <c r="CK27" s="184"/>
      <c r="CL27" s="184"/>
      <c r="CM27" s="184"/>
      <c r="CN27" s="184"/>
      <c r="CO27" s="184"/>
      <c r="CP27" s="184"/>
      <c r="CQ27" s="184"/>
      <c r="CR27" s="184"/>
      <c r="CS27" s="184"/>
      <c r="CT27" s="184"/>
      <c r="CU27" s="184"/>
      <c r="CV27" s="184"/>
      <c r="CW27" s="184"/>
      <c r="CX27" s="184"/>
      <c r="CY27" s="184"/>
      <c r="CZ27" s="184"/>
      <c r="DA27" s="184"/>
      <c r="DB27" s="184"/>
      <c r="DC27" s="184"/>
      <c r="DD27" s="184"/>
      <c r="DE27" s="184"/>
      <c r="DF27" s="184"/>
      <c r="DG27" s="184"/>
      <c r="DH27" s="184"/>
      <c r="DI27" s="184"/>
      <c r="DJ27" s="184"/>
      <c r="DK27" s="184"/>
      <c r="DL27" s="184"/>
      <c r="DM27" s="184"/>
      <c r="DN27" s="184"/>
      <c r="DO27" s="184"/>
      <c r="DP27" s="184"/>
      <c r="DQ27" s="184"/>
      <c r="DR27" s="184"/>
      <c r="DS27" s="184"/>
      <c r="DT27" s="184"/>
      <c r="DU27" s="184"/>
      <c r="DV27" s="184"/>
      <c r="DW27" s="184"/>
      <c r="DX27" s="184"/>
      <c r="DY27" s="184"/>
      <c r="DZ27" s="184"/>
      <c r="EA27" s="184"/>
      <c r="EB27" s="184"/>
      <c r="EC27" s="184"/>
      <c r="ED27" s="184"/>
      <c r="EE27" s="184"/>
      <c r="EF27" s="184"/>
      <c r="EG27" s="184"/>
      <c r="EH27" s="184"/>
      <c r="EI27" s="184"/>
      <c r="EJ27" s="184"/>
      <c r="EK27" s="184"/>
      <c r="EL27" s="184"/>
      <c r="EM27" s="184"/>
      <c r="EN27" s="184"/>
      <c r="EO27" s="184"/>
      <c r="EP27" s="184"/>
      <c r="EQ27" s="184"/>
      <c r="ER27" s="184"/>
      <c r="ES27" s="184"/>
      <c r="ET27" s="184"/>
      <c r="EU27" s="184"/>
      <c r="EV27" s="184"/>
      <c r="EW27" s="184"/>
      <c r="EX27" s="184"/>
      <c r="EY27" s="184"/>
      <c r="EZ27" s="184"/>
      <c r="FA27" s="184"/>
      <c r="FB27" s="184"/>
      <c r="FC27" s="184"/>
      <c r="FD27" s="184"/>
      <c r="FE27" s="184"/>
      <c r="FF27" s="184"/>
      <c r="FG27" s="184"/>
      <c r="FH27" s="184"/>
      <c r="FI27" s="184"/>
      <c r="FJ27" s="184"/>
      <c r="FK27" s="184"/>
      <c r="FL27" s="184"/>
      <c r="FM27" s="184"/>
      <c r="FN27" s="184"/>
      <c r="FO27" s="184"/>
      <c r="FP27" s="184"/>
      <c r="FQ27" s="184"/>
      <c r="FR27" s="184"/>
      <c r="FS27" s="184"/>
      <c r="FT27" s="184"/>
      <c r="FU27" s="184"/>
      <c r="FV27" s="184"/>
      <c r="FW27" s="184"/>
      <c r="FX27" s="184"/>
      <c r="FY27" s="184"/>
      <c r="FZ27" s="184"/>
      <c r="GA27" s="184"/>
      <c r="GB27" s="184"/>
      <c r="GC27" s="184"/>
      <c r="GD27" s="184"/>
      <c r="GE27" s="184"/>
      <c r="GF27" s="184"/>
      <c r="GG27" s="184"/>
      <c r="GH27" s="184"/>
      <c r="GI27" s="184"/>
      <c r="GJ27" s="184"/>
      <c r="GK27" s="184"/>
      <c r="GL27" s="184"/>
      <c r="GM27" s="184"/>
      <c r="GN27" s="184"/>
      <c r="GO27" s="184"/>
      <c r="GP27" s="184"/>
      <c r="GQ27" s="184"/>
      <c r="GR27" s="184"/>
      <c r="GS27" s="184"/>
      <c r="GT27" s="184"/>
      <c r="GU27" s="184"/>
      <c r="GV27" s="184"/>
      <c r="GW27" s="184"/>
      <c r="GX27" s="184"/>
      <c r="GY27" s="184"/>
      <c r="GZ27" s="184"/>
      <c r="HA27" s="184"/>
      <c r="HB27" s="184"/>
      <c r="HC27" s="184"/>
      <c r="HD27" s="184"/>
      <c r="HE27" s="184"/>
      <c r="HF27" s="184"/>
      <c r="HG27" s="184"/>
      <c r="HH27" s="184"/>
      <c r="HI27" s="184"/>
      <c r="HJ27" s="184"/>
      <c r="HK27" s="184"/>
      <c r="HL27" s="184"/>
      <c r="HM27" s="184"/>
      <c r="HN27" s="184"/>
      <c r="HO27" s="184"/>
      <c r="HP27" s="184"/>
      <c r="HQ27" s="184"/>
      <c r="HR27" s="184"/>
      <c r="HS27" s="184"/>
      <c r="HT27" s="184"/>
      <c r="HU27" s="184"/>
      <c r="HV27" s="184"/>
      <c r="HW27" s="184"/>
      <c r="HX27" s="184"/>
      <c r="HY27" s="184"/>
      <c r="HZ27" s="184"/>
      <c r="IA27" s="184"/>
      <c r="IB27" s="184"/>
      <c r="IC27" s="184"/>
      <c r="ID27" s="184"/>
      <c r="IE27" s="184"/>
      <c r="IF27" s="184"/>
      <c r="IG27" s="184"/>
      <c r="IH27" s="184"/>
      <c r="II27" s="184"/>
      <c r="IJ27" s="184"/>
      <c r="IK27" s="184"/>
      <c r="IL27" s="184"/>
      <c r="IM27" s="184"/>
      <c r="IN27" s="184"/>
      <c r="IO27" s="184"/>
      <c r="IP27" s="184"/>
      <c r="IQ27" s="184"/>
      <c r="IR27" s="184"/>
      <c r="IS27" s="184"/>
      <c r="IT27" s="184"/>
      <c r="IU27" s="184"/>
      <c r="IV27" s="184"/>
    </row>
    <row r="28" spans="1:256" s="59" customFormat="1" ht="14.25" customHeight="1">
      <c r="A28" s="189"/>
      <c r="B28" s="71"/>
      <c r="C28" s="195" t="s">
        <v>37</v>
      </c>
      <c r="D28" s="196">
        <v>0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  <c r="CJ28" s="184"/>
      <c r="CK28" s="184"/>
      <c r="CL28" s="184"/>
      <c r="CM28" s="184"/>
      <c r="CN28" s="184"/>
      <c r="CO28" s="184"/>
      <c r="CP28" s="184"/>
      <c r="CQ28" s="184"/>
      <c r="CR28" s="184"/>
      <c r="CS28" s="184"/>
      <c r="CT28" s="184"/>
      <c r="CU28" s="184"/>
      <c r="CV28" s="184"/>
      <c r="CW28" s="184"/>
      <c r="CX28" s="184"/>
      <c r="CY28" s="184"/>
      <c r="CZ28" s="184"/>
      <c r="DA28" s="184"/>
      <c r="DB28" s="184"/>
      <c r="DC28" s="184"/>
      <c r="DD28" s="184"/>
      <c r="DE28" s="184"/>
      <c r="DF28" s="184"/>
      <c r="DG28" s="184"/>
      <c r="DH28" s="184"/>
      <c r="DI28" s="184"/>
      <c r="DJ28" s="184"/>
      <c r="DK28" s="184"/>
      <c r="DL28" s="184"/>
      <c r="DM28" s="184"/>
      <c r="DN28" s="184"/>
      <c r="DO28" s="184"/>
      <c r="DP28" s="184"/>
      <c r="DQ28" s="184"/>
      <c r="DR28" s="184"/>
      <c r="DS28" s="184"/>
      <c r="DT28" s="184"/>
      <c r="DU28" s="184"/>
      <c r="DV28" s="184"/>
      <c r="DW28" s="184"/>
      <c r="DX28" s="184"/>
      <c r="DY28" s="184"/>
      <c r="DZ28" s="184"/>
      <c r="EA28" s="184"/>
      <c r="EB28" s="184"/>
      <c r="EC28" s="184"/>
      <c r="ED28" s="184"/>
      <c r="EE28" s="184"/>
      <c r="EF28" s="184"/>
      <c r="EG28" s="184"/>
      <c r="EH28" s="184"/>
      <c r="EI28" s="184"/>
      <c r="EJ28" s="184"/>
      <c r="EK28" s="184"/>
      <c r="EL28" s="184"/>
      <c r="EM28" s="184"/>
      <c r="EN28" s="184"/>
      <c r="EO28" s="184"/>
      <c r="EP28" s="184"/>
      <c r="EQ28" s="184"/>
      <c r="ER28" s="184"/>
      <c r="ES28" s="184"/>
      <c r="ET28" s="184"/>
      <c r="EU28" s="184"/>
      <c r="EV28" s="184"/>
      <c r="EW28" s="184"/>
      <c r="EX28" s="184"/>
      <c r="EY28" s="184"/>
      <c r="EZ28" s="184"/>
      <c r="FA28" s="184"/>
      <c r="FB28" s="184"/>
      <c r="FC28" s="184"/>
      <c r="FD28" s="184"/>
      <c r="FE28" s="184"/>
      <c r="FF28" s="184"/>
      <c r="FG28" s="184"/>
      <c r="FH28" s="184"/>
      <c r="FI28" s="184"/>
      <c r="FJ28" s="184"/>
      <c r="FK28" s="184"/>
      <c r="FL28" s="184"/>
      <c r="FM28" s="184"/>
      <c r="FN28" s="184"/>
      <c r="FO28" s="184"/>
      <c r="FP28" s="184"/>
      <c r="FQ28" s="184"/>
      <c r="FR28" s="184"/>
      <c r="FS28" s="184"/>
      <c r="FT28" s="184"/>
      <c r="FU28" s="184"/>
      <c r="FV28" s="184"/>
      <c r="FW28" s="184"/>
      <c r="FX28" s="184"/>
      <c r="FY28" s="184"/>
      <c r="FZ28" s="184"/>
      <c r="GA28" s="184"/>
      <c r="GB28" s="184"/>
      <c r="GC28" s="184"/>
      <c r="GD28" s="184"/>
      <c r="GE28" s="184"/>
      <c r="GF28" s="184"/>
      <c r="GG28" s="184"/>
      <c r="GH28" s="184"/>
      <c r="GI28" s="184"/>
      <c r="GJ28" s="184"/>
      <c r="GK28" s="184"/>
      <c r="GL28" s="184"/>
      <c r="GM28" s="184"/>
      <c r="GN28" s="184"/>
      <c r="GO28" s="184"/>
      <c r="GP28" s="184"/>
      <c r="GQ28" s="184"/>
      <c r="GR28" s="184"/>
      <c r="GS28" s="184"/>
      <c r="GT28" s="184"/>
      <c r="GU28" s="184"/>
      <c r="GV28" s="184"/>
      <c r="GW28" s="184"/>
      <c r="GX28" s="184"/>
      <c r="GY28" s="184"/>
      <c r="GZ28" s="184"/>
      <c r="HA28" s="184"/>
      <c r="HB28" s="184"/>
      <c r="HC28" s="184"/>
      <c r="HD28" s="184"/>
      <c r="HE28" s="184"/>
      <c r="HF28" s="184"/>
      <c r="HG28" s="184"/>
      <c r="HH28" s="184"/>
      <c r="HI28" s="184"/>
      <c r="HJ28" s="184"/>
      <c r="HK28" s="184"/>
      <c r="HL28" s="184"/>
      <c r="HM28" s="184"/>
      <c r="HN28" s="184"/>
      <c r="HO28" s="184"/>
      <c r="HP28" s="184"/>
      <c r="HQ28" s="184"/>
      <c r="HR28" s="184"/>
      <c r="HS28" s="184"/>
      <c r="HT28" s="184"/>
      <c r="HU28" s="184"/>
      <c r="HV28" s="184"/>
      <c r="HW28" s="184"/>
      <c r="HX28" s="184"/>
      <c r="HY28" s="184"/>
      <c r="HZ28" s="184"/>
      <c r="IA28" s="184"/>
      <c r="IB28" s="184"/>
      <c r="IC28" s="184"/>
      <c r="ID28" s="184"/>
      <c r="IE28" s="184"/>
      <c r="IF28" s="184"/>
      <c r="IG28" s="184"/>
      <c r="IH28" s="184"/>
      <c r="II28" s="184"/>
      <c r="IJ28" s="184"/>
      <c r="IK28" s="184"/>
      <c r="IL28" s="184"/>
      <c r="IM28" s="184"/>
      <c r="IN28" s="184"/>
      <c r="IO28" s="184"/>
      <c r="IP28" s="184"/>
      <c r="IQ28" s="184"/>
      <c r="IR28" s="184"/>
      <c r="IS28" s="184"/>
      <c r="IT28" s="184"/>
      <c r="IU28" s="184"/>
      <c r="IV28" s="184"/>
    </row>
    <row r="29" spans="1:256" s="59" customFormat="1" ht="14.25" customHeight="1">
      <c r="A29" s="189"/>
      <c r="B29" s="71"/>
      <c r="C29" s="195" t="s">
        <v>38</v>
      </c>
      <c r="D29" s="71">
        <v>0</v>
      </c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4"/>
      <c r="CL29" s="184"/>
      <c r="CM29" s="184"/>
      <c r="CN29" s="184"/>
      <c r="CO29" s="184"/>
      <c r="CP29" s="184"/>
      <c r="CQ29" s="184"/>
      <c r="CR29" s="184"/>
      <c r="CS29" s="184"/>
      <c r="CT29" s="184"/>
      <c r="CU29" s="184"/>
      <c r="CV29" s="184"/>
      <c r="CW29" s="184"/>
      <c r="CX29" s="184"/>
      <c r="CY29" s="184"/>
      <c r="CZ29" s="184"/>
      <c r="DA29" s="184"/>
      <c r="DB29" s="184"/>
      <c r="DC29" s="184"/>
      <c r="DD29" s="184"/>
      <c r="DE29" s="184"/>
      <c r="DF29" s="184"/>
      <c r="DG29" s="184"/>
      <c r="DH29" s="184"/>
      <c r="DI29" s="184"/>
      <c r="DJ29" s="184"/>
      <c r="DK29" s="184"/>
      <c r="DL29" s="184"/>
      <c r="DM29" s="184"/>
      <c r="DN29" s="184"/>
      <c r="DO29" s="184"/>
      <c r="DP29" s="184"/>
      <c r="DQ29" s="184"/>
      <c r="DR29" s="184"/>
      <c r="DS29" s="184"/>
      <c r="DT29" s="184"/>
      <c r="DU29" s="184"/>
      <c r="DV29" s="184"/>
      <c r="DW29" s="184"/>
      <c r="DX29" s="184"/>
      <c r="DY29" s="184"/>
      <c r="DZ29" s="184"/>
      <c r="EA29" s="184"/>
      <c r="EB29" s="184"/>
      <c r="EC29" s="184"/>
      <c r="ED29" s="184"/>
      <c r="EE29" s="184"/>
      <c r="EF29" s="184"/>
      <c r="EG29" s="184"/>
      <c r="EH29" s="184"/>
      <c r="EI29" s="184"/>
      <c r="EJ29" s="184"/>
      <c r="EK29" s="184"/>
      <c r="EL29" s="184"/>
      <c r="EM29" s="184"/>
      <c r="EN29" s="184"/>
      <c r="EO29" s="184"/>
      <c r="EP29" s="184"/>
      <c r="EQ29" s="184"/>
      <c r="ER29" s="184"/>
      <c r="ES29" s="184"/>
      <c r="ET29" s="184"/>
      <c r="EU29" s="184"/>
      <c r="EV29" s="184"/>
      <c r="EW29" s="184"/>
      <c r="EX29" s="184"/>
      <c r="EY29" s="184"/>
      <c r="EZ29" s="184"/>
      <c r="FA29" s="184"/>
      <c r="FB29" s="184"/>
      <c r="FC29" s="184"/>
      <c r="FD29" s="184"/>
      <c r="FE29" s="184"/>
      <c r="FF29" s="184"/>
      <c r="FG29" s="184"/>
      <c r="FH29" s="184"/>
      <c r="FI29" s="184"/>
      <c r="FJ29" s="184"/>
      <c r="FK29" s="184"/>
      <c r="FL29" s="184"/>
      <c r="FM29" s="184"/>
      <c r="FN29" s="184"/>
      <c r="FO29" s="184"/>
      <c r="FP29" s="184"/>
      <c r="FQ29" s="184"/>
      <c r="FR29" s="184"/>
      <c r="FS29" s="184"/>
      <c r="FT29" s="184"/>
      <c r="FU29" s="184"/>
      <c r="FV29" s="184"/>
      <c r="FW29" s="184"/>
      <c r="FX29" s="184"/>
      <c r="FY29" s="184"/>
      <c r="FZ29" s="184"/>
      <c r="GA29" s="184"/>
      <c r="GB29" s="184"/>
      <c r="GC29" s="184"/>
      <c r="GD29" s="184"/>
      <c r="GE29" s="184"/>
      <c r="GF29" s="184"/>
      <c r="GG29" s="184"/>
      <c r="GH29" s="184"/>
      <c r="GI29" s="184"/>
      <c r="GJ29" s="184"/>
      <c r="GK29" s="184"/>
      <c r="GL29" s="184"/>
      <c r="GM29" s="184"/>
      <c r="GN29" s="184"/>
      <c r="GO29" s="184"/>
      <c r="GP29" s="184"/>
      <c r="GQ29" s="184"/>
      <c r="GR29" s="184"/>
      <c r="GS29" s="184"/>
      <c r="GT29" s="184"/>
      <c r="GU29" s="184"/>
      <c r="GV29" s="184"/>
      <c r="GW29" s="184"/>
      <c r="GX29" s="184"/>
      <c r="GY29" s="184"/>
      <c r="GZ29" s="184"/>
      <c r="HA29" s="184"/>
      <c r="HB29" s="184"/>
      <c r="HC29" s="184"/>
      <c r="HD29" s="184"/>
      <c r="HE29" s="184"/>
      <c r="HF29" s="184"/>
      <c r="HG29" s="184"/>
      <c r="HH29" s="184"/>
      <c r="HI29" s="184"/>
      <c r="HJ29" s="184"/>
      <c r="HK29" s="184"/>
      <c r="HL29" s="184"/>
      <c r="HM29" s="184"/>
      <c r="HN29" s="184"/>
      <c r="HO29" s="184"/>
      <c r="HP29" s="184"/>
      <c r="HQ29" s="184"/>
      <c r="HR29" s="184"/>
      <c r="HS29" s="184"/>
      <c r="HT29" s="184"/>
      <c r="HU29" s="184"/>
      <c r="HV29" s="184"/>
      <c r="HW29" s="184"/>
      <c r="HX29" s="184"/>
      <c r="HY29" s="184"/>
      <c r="HZ29" s="184"/>
      <c r="IA29" s="184"/>
      <c r="IB29" s="184"/>
      <c r="IC29" s="184"/>
      <c r="ID29" s="184"/>
      <c r="IE29" s="184"/>
      <c r="IF29" s="184"/>
      <c r="IG29" s="184"/>
      <c r="IH29" s="184"/>
      <c r="II29" s="184"/>
      <c r="IJ29" s="184"/>
      <c r="IK29" s="184"/>
      <c r="IL29" s="184"/>
      <c r="IM29" s="184"/>
      <c r="IN29" s="184"/>
      <c r="IO29" s="184"/>
      <c r="IP29" s="184"/>
      <c r="IQ29" s="184"/>
      <c r="IR29" s="184"/>
      <c r="IS29" s="184"/>
      <c r="IT29" s="184"/>
      <c r="IU29" s="184"/>
      <c r="IV29" s="184"/>
    </row>
    <row r="30" spans="1:256" s="59" customFormat="1" ht="14.25" customHeight="1">
      <c r="A30" s="189"/>
      <c r="B30" s="71"/>
      <c r="C30" s="195" t="s">
        <v>39</v>
      </c>
      <c r="D30" s="71">
        <v>0</v>
      </c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  <c r="FX30" s="184"/>
      <c r="FY30" s="184"/>
      <c r="FZ30" s="184"/>
      <c r="GA30" s="184"/>
      <c r="GB30" s="184"/>
      <c r="GC30" s="184"/>
      <c r="GD30" s="184"/>
      <c r="GE30" s="184"/>
      <c r="GF30" s="184"/>
      <c r="GG30" s="184"/>
      <c r="GH30" s="184"/>
      <c r="GI30" s="184"/>
      <c r="GJ30" s="184"/>
      <c r="GK30" s="184"/>
      <c r="GL30" s="184"/>
      <c r="GM30" s="184"/>
      <c r="GN30" s="184"/>
      <c r="GO30" s="184"/>
      <c r="GP30" s="184"/>
      <c r="GQ30" s="184"/>
      <c r="GR30" s="184"/>
      <c r="GS30" s="184"/>
      <c r="GT30" s="184"/>
      <c r="GU30" s="184"/>
      <c r="GV30" s="184"/>
      <c r="GW30" s="184"/>
      <c r="GX30" s="184"/>
      <c r="GY30" s="184"/>
      <c r="GZ30" s="184"/>
      <c r="HA30" s="184"/>
      <c r="HB30" s="184"/>
      <c r="HC30" s="184"/>
      <c r="HD30" s="184"/>
      <c r="HE30" s="184"/>
      <c r="HF30" s="184"/>
      <c r="HG30" s="184"/>
      <c r="HH30" s="184"/>
      <c r="HI30" s="184"/>
      <c r="HJ30" s="184"/>
      <c r="HK30" s="184"/>
      <c r="HL30" s="184"/>
      <c r="HM30" s="184"/>
      <c r="HN30" s="184"/>
      <c r="HO30" s="184"/>
      <c r="HP30" s="184"/>
      <c r="HQ30" s="184"/>
      <c r="HR30" s="184"/>
      <c r="HS30" s="184"/>
      <c r="HT30" s="184"/>
      <c r="HU30" s="184"/>
      <c r="HV30" s="184"/>
      <c r="HW30" s="184"/>
      <c r="HX30" s="184"/>
      <c r="HY30" s="184"/>
      <c r="HZ30" s="184"/>
      <c r="IA30" s="184"/>
      <c r="IB30" s="184"/>
      <c r="IC30" s="184"/>
      <c r="ID30" s="184"/>
      <c r="IE30" s="184"/>
      <c r="IF30" s="184"/>
      <c r="IG30" s="184"/>
      <c r="IH30" s="184"/>
      <c r="II30" s="184"/>
      <c r="IJ30" s="184"/>
      <c r="IK30" s="184"/>
      <c r="IL30" s="184"/>
      <c r="IM30" s="184"/>
      <c r="IN30" s="184"/>
      <c r="IO30" s="184"/>
      <c r="IP30" s="184"/>
      <c r="IQ30" s="184"/>
      <c r="IR30" s="184"/>
      <c r="IS30" s="184"/>
      <c r="IT30" s="184"/>
      <c r="IU30" s="184"/>
      <c r="IV30" s="184"/>
    </row>
    <row r="31" spans="1:256" s="59" customFormat="1" ht="14.25" customHeight="1">
      <c r="A31" s="189"/>
      <c r="B31" s="71"/>
      <c r="C31" s="190" t="s">
        <v>40</v>
      </c>
      <c r="D31" s="71">
        <v>0</v>
      </c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  <c r="IT31" s="184"/>
      <c r="IU31" s="184"/>
      <c r="IV31" s="184"/>
    </row>
    <row r="32" spans="1:256" s="59" customFormat="1" ht="14.25" customHeight="1">
      <c r="A32" s="189"/>
      <c r="B32" s="71"/>
      <c r="C32" s="195" t="s">
        <v>41</v>
      </c>
      <c r="D32" s="71">
        <v>0</v>
      </c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184"/>
      <c r="FS32" s="184"/>
      <c r="FT32" s="184"/>
      <c r="FU32" s="184"/>
      <c r="FV32" s="184"/>
      <c r="FW32" s="184"/>
      <c r="FX32" s="184"/>
      <c r="FY32" s="184"/>
      <c r="FZ32" s="184"/>
      <c r="GA32" s="184"/>
      <c r="GB32" s="184"/>
      <c r="GC32" s="184"/>
      <c r="GD32" s="184"/>
      <c r="GE32" s="184"/>
      <c r="GF32" s="184"/>
      <c r="GG32" s="184"/>
      <c r="GH32" s="184"/>
      <c r="GI32" s="184"/>
      <c r="GJ32" s="184"/>
      <c r="GK32" s="184"/>
      <c r="GL32" s="184"/>
      <c r="GM32" s="184"/>
      <c r="GN32" s="184"/>
      <c r="GO32" s="184"/>
      <c r="GP32" s="184"/>
      <c r="GQ32" s="184"/>
      <c r="GR32" s="184"/>
      <c r="GS32" s="184"/>
      <c r="GT32" s="184"/>
      <c r="GU32" s="184"/>
      <c r="GV32" s="184"/>
      <c r="GW32" s="184"/>
      <c r="GX32" s="184"/>
      <c r="GY32" s="184"/>
      <c r="GZ32" s="184"/>
      <c r="HA32" s="184"/>
      <c r="HB32" s="184"/>
      <c r="HC32" s="184"/>
      <c r="HD32" s="184"/>
      <c r="HE32" s="184"/>
      <c r="HF32" s="184"/>
      <c r="HG32" s="184"/>
      <c r="HH32" s="184"/>
      <c r="HI32" s="184"/>
      <c r="HJ32" s="184"/>
      <c r="HK32" s="184"/>
      <c r="HL32" s="184"/>
      <c r="HM32" s="184"/>
      <c r="HN32" s="184"/>
      <c r="HO32" s="184"/>
      <c r="HP32" s="184"/>
      <c r="HQ32" s="184"/>
      <c r="HR32" s="184"/>
      <c r="HS32" s="184"/>
      <c r="HT32" s="184"/>
      <c r="HU32" s="184"/>
      <c r="HV32" s="184"/>
      <c r="HW32" s="184"/>
      <c r="HX32" s="184"/>
      <c r="HY32" s="184"/>
      <c r="HZ32" s="184"/>
      <c r="IA32" s="184"/>
      <c r="IB32" s="184"/>
      <c r="IC32" s="184"/>
      <c r="ID32" s="184"/>
      <c r="IE32" s="184"/>
      <c r="IF32" s="184"/>
      <c r="IG32" s="184"/>
      <c r="IH32" s="184"/>
      <c r="II32" s="184"/>
      <c r="IJ32" s="184"/>
      <c r="IK32" s="184"/>
      <c r="IL32" s="184"/>
      <c r="IM32" s="184"/>
      <c r="IN32" s="184"/>
      <c r="IO32" s="184"/>
      <c r="IP32" s="184"/>
      <c r="IQ32" s="184"/>
      <c r="IR32" s="184"/>
      <c r="IS32" s="184"/>
      <c r="IT32" s="184"/>
      <c r="IU32" s="184"/>
      <c r="IV32" s="184"/>
    </row>
    <row r="33" spans="1:256" s="59" customFormat="1" ht="14.25" customHeight="1">
      <c r="A33" s="189"/>
      <c r="B33" s="71"/>
      <c r="C33" s="195" t="s">
        <v>42</v>
      </c>
      <c r="D33" s="71">
        <v>0</v>
      </c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  <c r="FX33" s="184"/>
      <c r="FY33" s="184"/>
      <c r="FZ33" s="184"/>
      <c r="GA33" s="184"/>
      <c r="GB33" s="184"/>
      <c r="GC33" s="184"/>
      <c r="GD33" s="184"/>
      <c r="GE33" s="184"/>
      <c r="GF33" s="184"/>
      <c r="GG33" s="184"/>
      <c r="GH33" s="184"/>
      <c r="GI33" s="184"/>
      <c r="GJ33" s="184"/>
      <c r="GK33" s="184"/>
      <c r="GL33" s="184"/>
      <c r="GM33" s="184"/>
      <c r="GN33" s="184"/>
      <c r="GO33" s="184"/>
      <c r="GP33" s="184"/>
      <c r="GQ33" s="184"/>
      <c r="GR33" s="184"/>
      <c r="GS33" s="184"/>
      <c r="GT33" s="184"/>
      <c r="GU33" s="184"/>
      <c r="GV33" s="184"/>
      <c r="GW33" s="184"/>
      <c r="GX33" s="184"/>
      <c r="GY33" s="184"/>
      <c r="GZ33" s="184"/>
      <c r="HA33" s="184"/>
      <c r="HB33" s="184"/>
      <c r="HC33" s="184"/>
      <c r="HD33" s="184"/>
      <c r="HE33" s="184"/>
      <c r="HF33" s="184"/>
      <c r="HG33" s="184"/>
      <c r="HH33" s="184"/>
      <c r="HI33" s="184"/>
      <c r="HJ33" s="184"/>
      <c r="HK33" s="184"/>
      <c r="HL33" s="184"/>
      <c r="HM33" s="184"/>
      <c r="HN33" s="184"/>
      <c r="HO33" s="184"/>
      <c r="HP33" s="184"/>
      <c r="HQ33" s="184"/>
      <c r="HR33" s="184"/>
      <c r="HS33" s="184"/>
      <c r="HT33" s="184"/>
      <c r="HU33" s="184"/>
      <c r="HV33" s="184"/>
      <c r="HW33" s="184"/>
      <c r="HX33" s="184"/>
      <c r="HY33" s="184"/>
      <c r="HZ33" s="184"/>
      <c r="IA33" s="184"/>
      <c r="IB33" s="184"/>
      <c r="IC33" s="184"/>
      <c r="ID33" s="184"/>
      <c r="IE33" s="184"/>
      <c r="IF33" s="184"/>
      <c r="IG33" s="184"/>
      <c r="IH33" s="184"/>
      <c r="II33" s="184"/>
      <c r="IJ33" s="184"/>
      <c r="IK33" s="184"/>
      <c r="IL33" s="184"/>
      <c r="IM33" s="184"/>
      <c r="IN33" s="184"/>
      <c r="IO33" s="184"/>
      <c r="IP33" s="184"/>
      <c r="IQ33" s="184"/>
      <c r="IR33" s="184"/>
      <c r="IS33" s="184"/>
      <c r="IT33" s="184"/>
      <c r="IU33" s="184"/>
      <c r="IV33" s="184"/>
    </row>
    <row r="34" spans="1:256" s="59" customFormat="1" ht="14.25" customHeight="1">
      <c r="A34" s="144"/>
      <c r="B34" s="71"/>
      <c r="C34" s="195" t="s">
        <v>43</v>
      </c>
      <c r="D34" s="71">
        <v>0</v>
      </c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4"/>
      <c r="CI34" s="184"/>
      <c r="CJ34" s="184"/>
      <c r="CK34" s="184"/>
      <c r="CL34" s="184"/>
      <c r="CM34" s="184"/>
      <c r="CN34" s="184"/>
      <c r="CO34" s="184"/>
      <c r="CP34" s="184"/>
      <c r="CQ34" s="184"/>
      <c r="CR34" s="184"/>
      <c r="CS34" s="184"/>
      <c r="CT34" s="184"/>
      <c r="CU34" s="184"/>
      <c r="CV34" s="184"/>
      <c r="CW34" s="184"/>
      <c r="CX34" s="184"/>
      <c r="CY34" s="184"/>
      <c r="CZ34" s="184"/>
      <c r="DA34" s="184"/>
      <c r="DB34" s="184"/>
      <c r="DC34" s="184"/>
      <c r="DD34" s="184"/>
      <c r="DE34" s="184"/>
      <c r="DF34" s="184"/>
      <c r="DG34" s="184"/>
      <c r="DH34" s="184"/>
      <c r="DI34" s="184"/>
      <c r="DJ34" s="184"/>
      <c r="DK34" s="184"/>
      <c r="DL34" s="184"/>
      <c r="DM34" s="184"/>
      <c r="DN34" s="184"/>
      <c r="DO34" s="184"/>
      <c r="DP34" s="184"/>
      <c r="DQ34" s="184"/>
      <c r="DR34" s="184"/>
      <c r="DS34" s="184"/>
      <c r="DT34" s="184"/>
      <c r="DU34" s="184"/>
      <c r="DV34" s="184"/>
      <c r="DW34" s="184"/>
      <c r="DX34" s="184"/>
      <c r="DY34" s="184"/>
      <c r="DZ34" s="184"/>
      <c r="EA34" s="184"/>
      <c r="EB34" s="184"/>
      <c r="EC34" s="184"/>
      <c r="ED34" s="184"/>
      <c r="EE34" s="184"/>
      <c r="EF34" s="184"/>
      <c r="EG34" s="184"/>
      <c r="EH34" s="184"/>
      <c r="EI34" s="184"/>
      <c r="EJ34" s="184"/>
      <c r="EK34" s="184"/>
      <c r="EL34" s="184"/>
      <c r="EM34" s="184"/>
      <c r="EN34" s="184"/>
      <c r="EO34" s="184"/>
      <c r="EP34" s="184"/>
      <c r="EQ34" s="184"/>
      <c r="ER34" s="184"/>
      <c r="ES34" s="184"/>
      <c r="ET34" s="184"/>
      <c r="EU34" s="184"/>
      <c r="EV34" s="184"/>
      <c r="EW34" s="184"/>
      <c r="EX34" s="184"/>
      <c r="EY34" s="184"/>
      <c r="EZ34" s="184"/>
      <c r="FA34" s="184"/>
      <c r="FB34" s="184"/>
      <c r="FC34" s="184"/>
      <c r="FD34" s="184"/>
      <c r="FE34" s="184"/>
      <c r="FF34" s="184"/>
      <c r="FG34" s="184"/>
      <c r="FH34" s="184"/>
      <c r="FI34" s="184"/>
      <c r="FJ34" s="184"/>
      <c r="FK34" s="184"/>
      <c r="FL34" s="184"/>
      <c r="FM34" s="184"/>
      <c r="FN34" s="184"/>
      <c r="FO34" s="184"/>
      <c r="FP34" s="184"/>
      <c r="FQ34" s="184"/>
      <c r="FR34" s="184"/>
      <c r="FS34" s="184"/>
      <c r="FT34" s="184"/>
      <c r="FU34" s="184"/>
      <c r="FV34" s="184"/>
      <c r="FW34" s="184"/>
      <c r="FX34" s="184"/>
      <c r="FY34" s="184"/>
      <c r="FZ34" s="184"/>
      <c r="GA34" s="184"/>
      <c r="GB34" s="184"/>
      <c r="GC34" s="184"/>
      <c r="GD34" s="184"/>
      <c r="GE34" s="184"/>
      <c r="GF34" s="184"/>
      <c r="GG34" s="184"/>
      <c r="GH34" s="184"/>
      <c r="GI34" s="184"/>
      <c r="GJ34" s="184"/>
      <c r="GK34" s="184"/>
      <c r="GL34" s="184"/>
      <c r="GM34" s="184"/>
      <c r="GN34" s="184"/>
      <c r="GO34" s="184"/>
      <c r="GP34" s="184"/>
      <c r="GQ34" s="184"/>
      <c r="GR34" s="184"/>
      <c r="GS34" s="184"/>
      <c r="GT34" s="184"/>
      <c r="GU34" s="184"/>
      <c r="GV34" s="184"/>
      <c r="GW34" s="184"/>
      <c r="GX34" s="184"/>
      <c r="GY34" s="184"/>
      <c r="GZ34" s="184"/>
      <c r="HA34" s="184"/>
      <c r="HB34" s="184"/>
      <c r="HC34" s="184"/>
      <c r="HD34" s="184"/>
      <c r="HE34" s="184"/>
      <c r="HF34" s="184"/>
      <c r="HG34" s="184"/>
      <c r="HH34" s="184"/>
      <c r="HI34" s="184"/>
      <c r="HJ34" s="184"/>
      <c r="HK34" s="184"/>
      <c r="HL34" s="184"/>
      <c r="HM34" s="184"/>
      <c r="HN34" s="184"/>
      <c r="HO34" s="184"/>
      <c r="HP34" s="184"/>
      <c r="HQ34" s="184"/>
      <c r="HR34" s="184"/>
      <c r="HS34" s="184"/>
      <c r="HT34" s="184"/>
      <c r="HU34" s="184"/>
      <c r="HV34" s="184"/>
      <c r="HW34" s="184"/>
      <c r="HX34" s="184"/>
      <c r="HY34" s="184"/>
      <c r="HZ34" s="184"/>
      <c r="IA34" s="184"/>
      <c r="IB34" s="184"/>
      <c r="IC34" s="184"/>
      <c r="ID34" s="184"/>
      <c r="IE34" s="184"/>
      <c r="IF34" s="184"/>
      <c r="IG34" s="184"/>
      <c r="IH34" s="184"/>
      <c r="II34" s="184"/>
      <c r="IJ34" s="184"/>
      <c r="IK34" s="184"/>
      <c r="IL34" s="184"/>
      <c r="IM34" s="184"/>
      <c r="IN34" s="184"/>
      <c r="IO34" s="184"/>
      <c r="IP34" s="184"/>
      <c r="IQ34" s="184"/>
      <c r="IR34" s="184"/>
      <c r="IS34" s="184"/>
      <c r="IT34" s="184"/>
      <c r="IU34" s="184"/>
      <c r="IV34" s="184"/>
    </row>
    <row r="35" spans="1:256" s="59" customFormat="1" ht="14.25" customHeight="1">
      <c r="A35" s="188" t="s">
        <v>44</v>
      </c>
      <c r="B35" s="175">
        <v>111301560.76000001</v>
      </c>
      <c r="C35" s="188" t="s">
        <v>45</v>
      </c>
      <c r="D35" s="175">
        <v>111301560.76000001</v>
      </c>
      <c r="E35" s="197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184"/>
      <c r="CP35" s="184"/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  <c r="DT35" s="184"/>
      <c r="DU35" s="184"/>
      <c r="DV35" s="184"/>
      <c r="DW35" s="184"/>
      <c r="DX35" s="184"/>
      <c r="DY35" s="184"/>
      <c r="DZ35" s="184"/>
      <c r="EA35" s="184"/>
      <c r="EB35" s="184"/>
      <c r="EC35" s="184"/>
      <c r="ED35" s="184"/>
      <c r="EE35" s="184"/>
      <c r="EF35" s="184"/>
      <c r="EG35" s="184"/>
      <c r="EH35" s="184"/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184"/>
      <c r="EX35" s="184"/>
      <c r="EY35" s="184"/>
      <c r="EZ35" s="184"/>
      <c r="FA35" s="184"/>
      <c r="FB35" s="184"/>
      <c r="FC35" s="184"/>
      <c r="FD35" s="184"/>
      <c r="FE35" s="184"/>
      <c r="FF35" s="184"/>
      <c r="FG35" s="184"/>
      <c r="FH35" s="184"/>
      <c r="FI35" s="184"/>
      <c r="FJ35" s="184"/>
      <c r="FK35" s="184"/>
      <c r="FL35" s="184"/>
      <c r="FM35" s="184"/>
      <c r="FN35" s="184"/>
      <c r="FO35" s="184"/>
      <c r="FP35" s="184"/>
      <c r="FQ35" s="184"/>
      <c r="FR35" s="184"/>
      <c r="FS35" s="184"/>
      <c r="FT35" s="184"/>
      <c r="FU35" s="184"/>
      <c r="FV35" s="184"/>
      <c r="FW35" s="184"/>
      <c r="FX35" s="184"/>
      <c r="FY35" s="184"/>
      <c r="FZ35" s="184"/>
      <c r="GA35" s="184"/>
      <c r="GB35" s="184"/>
      <c r="GC35" s="184"/>
      <c r="GD35" s="184"/>
      <c r="GE35" s="184"/>
      <c r="GF35" s="184"/>
      <c r="GG35" s="184"/>
      <c r="GH35" s="184"/>
      <c r="GI35" s="184"/>
      <c r="GJ35" s="184"/>
      <c r="GK35" s="184"/>
      <c r="GL35" s="184"/>
      <c r="GM35" s="184"/>
      <c r="GN35" s="184"/>
      <c r="GO35" s="184"/>
      <c r="GP35" s="184"/>
      <c r="GQ35" s="184"/>
      <c r="GR35" s="184"/>
      <c r="GS35" s="184"/>
      <c r="GT35" s="184"/>
      <c r="GU35" s="184"/>
      <c r="GV35" s="184"/>
      <c r="GW35" s="184"/>
      <c r="GX35" s="184"/>
      <c r="GY35" s="184"/>
      <c r="GZ35" s="184"/>
      <c r="HA35" s="184"/>
      <c r="HB35" s="184"/>
      <c r="HC35" s="184"/>
      <c r="HD35" s="184"/>
      <c r="HE35" s="184"/>
      <c r="HF35" s="184"/>
      <c r="HG35" s="184"/>
      <c r="HH35" s="184"/>
      <c r="HI35" s="184"/>
      <c r="HJ35" s="184"/>
      <c r="HK35" s="184"/>
      <c r="HL35" s="184"/>
      <c r="HM35" s="184"/>
      <c r="HN35" s="184"/>
      <c r="HO35" s="184"/>
      <c r="HP35" s="184"/>
      <c r="HQ35" s="184"/>
      <c r="HR35" s="184"/>
      <c r="HS35" s="184"/>
      <c r="HT35" s="184"/>
      <c r="HU35" s="184"/>
      <c r="HV35" s="184"/>
      <c r="HW35" s="184"/>
      <c r="HX35" s="184"/>
      <c r="HY35" s="184"/>
      <c r="HZ35" s="184"/>
      <c r="IA35" s="184"/>
      <c r="IB35" s="184"/>
      <c r="IC35" s="184"/>
      <c r="ID35" s="184"/>
      <c r="IE35" s="184"/>
      <c r="IF35" s="184"/>
      <c r="IG35" s="184"/>
      <c r="IH35" s="184"/>
      <c r="II35" s="184"/>
      <c r="IJ35" s="184"/>
      <c r="IK35" s="184"/>
      <c r="IL35" s="184"/>
      <c r="IM35" s="184"/>
      <c r="IN35" s="184"/>
      <c r="IO35" s="184"/>
      <c r="IP35" s="184"/>
      <c r="IQ35" s="184"/>
      <c r="IR35" s="184"/>
      <c r="IS35" s="184"/>
      <c r="IT35" s="184"/>
      <c r="IU35" s="184"/>
      <c r="IV35" s="184"/>
    </row>
    <row r="36" spans="1:256" ht="14.25" customHeight="1">
      <c r="A36" s="189" t="s">
        <v>46</v>
      </c>
      <c r="B36" s="71"/>
      <c r="C36" s="190" t="s">
        <v>47</v>
      </c>
      <c r="D36" s="71"/>
      <c r="E36" s="59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184"/>
      <c r="CP36" s="184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4"/>
      <c r="DM36" s="184"/>
      <c r="DN36" s="184"/>
      <c r="DO36" s="184"/>
      <c r="DP36" s="184"/>
      <c r="DQ36" s="184"/>
      <c r="DR36" s="184"/>
      <c r="DS36" s="184"/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/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184"/>
      <c r="FS36" s="184"/>
      <c r="FT36" s="184"/>
      <c r="FU36" s="184"/>
      <c r="FV36" s="184"/>
      <c r="FW36" s="184"/>
      <c r="FX36" s="184"/>
      <c r="FY36" s="184"/>
      <c r="FZ36" s="184"/>
      <c r="GA36" s="184"/>
      <c r="GB36" s="184"/>
      <c r="GC36" s="184"/>
      <c r="GD36" s="184"/>
      <c r="GE36" s="184"/>
      <c r="GF36" s="184"/>
      <c r="GG36" s="184"/>
      <c r="GH36" s="184"/>
      <c r="GI36" s="184"/>
      <c r="GJ36" s="184"/>
      <c r="GK36" s="184"/>
      <c r="GL36" s="184"/>
      <c r="GM36" s="184"/>
      <c r="GN36" s="184"/>
      <c r="GO36" s="184"/>
      <c r="GP36" s="184"/>
      <c r="GQ36" s="184"/>
      <c r="GR36" s="184"/>
      <c r="GS36" s="184"/>
      <c r="GT36" s="184"/>
      <c r="GU36" s="184"/>
      <c r="GV36" s="184"/>
      <c r="GW36" s="184"/>
      <c r="GX36" s="184"/>
      <c r="GY36" s="184"/>
      <c r="GZ36" s="184"/>
      <c r="HA36" s="184"/>
      <c r="HB36" s="184"/>
      <c r="HC36" s="184"/>
      <c r="HD36" s="184"/>
      <c r="HE36" s="184"/>
      <c r="HF36" s="184"/>
      <c r="HG36" s="184"/>
      <c r="HH36" s="184"/>
      <c r="HI36" s="184"/>
      <c r="HJ36" s="184"/>
      <c r="HK36" s="184"/>
      <c r="HL36" s="184"/>
      <c r="HM36" s="184"/>
      <c r="HN36" s="184"/>
      <c r="HO36" s="184"/>
      <c r="HP36" s="184"/>
      <c r="HQ36" s="184"/>
      <c r="HR36" s="184"/>
      <c r="HS36" s="184"/>
      <c r="HT36" s="184"/>
      <c r="HU36" s="184"/>
      <c r="HV36" s="184"/>
      <c r="HW36" s="184"/>
      <c r="HX36" s="184"/>
      <c r="HY36" s="184"/>
      <c r="HZ36" s="184"/>
      <c r="IA36" s="184"/>
      <c r="IB36" s="184"/>
      <c r="IC36" s="184"/>
      <c r="ID36" s="184"/>
      <c r="IE36" s="184"/>
      <c r="IF36" s="184"/>
      <c r="IG36" s="184"/>
      <c r="IH36" s="184"/>
      <c r="II36" s="184"/>
      <c r="IJ36" s="184"/>
      <c r="IK36" s="184"/>
      <c r="IL36" s="184"/>
      <c r="IM36" s="184"/>
      <c r="IN36" s="184"/>
      <c r="IO36" s="184"/>
      <c r="IP36" s="184"/>
      <c r="IQ36" s="184"/>
      <c r="IR36" s="184"/>
      <c r="IS36" s="184"/>
      <c r="IT36" s="184"/>
      <c r="IU36" s="184"/>
      <c r="IV36" s="184"/>
    </row>
    <row r="37" spans="1:256" s="59" customFormat="1" ht="14.25" customHeight="1">
      <c r="A37" s="189" t="s">
        <v>48</v>
      </c>
      <c r="B37" s="71">
        <v>0</v>
      </c>
      <c r="C37" s="195" t="s">
        <v>49</v>
      </c>
      <c r="D37" s="76"/>
    </row>
    <row r="38" spans="1:256" s="59" customFormat="1" ht="14.25" customHeight="1">
      <c r="A38" s="188" t="s">
        <v>50</v>
      </c>
      <c r="B38" s="175">
        <v>111301560.76000001</v>
      </c>
      <c r="C38" s="188" t="s">
        <v>51</v>
      </c>
      <c r="D38" s="175">
        <v>111301560.76000001</v>
      </c>
    </row>
    <row r="39" spans="1:256" ht="14.25" customHeight="1">
      <c r="D39" s="59"/>
    </row>
  </sheetData>
  <sheetProtection formatCells="0" formatColumns="0" formatRows="0"/>
  <mergeCells count="2">
    <mergeCell ref="A4:B4"/>
    <mergeCell ref="C4:D4"/>
  </mergeCells>
  <phoneticPr fontId="25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J33"/>
  <sheetViews>
    <sheetView showGridLines="0" showZeros="0" tabSelected="1" topLeftCell="A4" workbookViewId="0">
      <selection activeCell="H12" sqref="H12"/>
    </sheetView>
  </sheetViews>
  <sheetFormatPr defaultColWidth="9.1640625" defaultRowHeight="11.25"/>
  <cols>
    <col min="1" max="1" width="9" customWidth="1"/>
    <col min="2" max="3" width="12.1640625" customWidth="1"/>
    <col min="4" max="4" width="8.83203125" customWidth="1"/>
    <col min="5" max="5" width="38.33203125" customWidth="1"/>
    <col min="6" max="6" width="13.5" customWidth="1"/>
    <col min="7" max="8" width="20.1640625" customWidth="1"/>
    <col min="9" max="10" width="9" customWidth="1"/>
  </cols>
  <sheetData>
    <row r="1" spans="1:10" ht="15.95" customHeight="1">
      <c r="A1" s="161" t="s">
        <v>424</v>
      </c>
      <c r="B1" s="206"/>
      <c r="C1" s="206"/>
      <c r="D1" s="206"/>
      <c r="E1" s="207"/>
      <c r="F1" s="207"/>
      <c r="G1" s="207"/>
      <c r="H1" s="207"/>
      <c r="I1" s="207"/>
      <c r="J1" s="207"/>
    </row>
    <row r="2" spans="1:10" ht="20.25" customHeight="1">
      <c r="A2" s="305" t="s">
        <v>641</v>
      </c>
      <c r="B2" s="305"/>
      <c r="C2" s="305"/>
      <c r="D2" s="305"/>
      <c r="E2" s="305"/>
      <c r="F2" s="305"/>
      <c r="G2" s="305"/>
      <c r="H2" s="305"/>
      <c r="I2" s="208"/>
      <c r="J2" s="208"/>
    </row>
    <row r="3" spans="1:10" ht="15.75" customHeight="1">
      <c r="A3" s="306" t="s">
        <v>642</v>
      </c>
      <c r="B3" s="306"/>
      <c r="C3" s="306"/>
      <c r="D3" s="306"/>
      <c r="E3" s="306"/>
      <c r="F3" s="306"/>
      <c r="G3" s="306"/>
      <c r="H3" s="306"/>
      <c r="I3" s="208"/>
      <c r="J3" s="208"/>
    </row>
    <row r="4" spans="1:10" ht="15.95" customHeight="1">
      <c r="A4" s="207"/>
      <c r="B4" s="207"/>
      <c r="C4" s="207"/>
      <c r="D4" s="207"/>
      <c r="E4" s="209"/>
      <c r="F4" s="207"/>
      <c r="G4" s="207"/>
      <c r="H4" s="207"/>
      <c r="I4" s="207"/>
      <c r="J4" s="207"/>
    </row>
    <row r="5" spans="1:10" ht="17.25" customHeight="1">
      <c r="A5" s="293" t="s">
        <v>618</v>
      </c>
      <c r="B5" s="293"/>
      <c r="C5" s="307"/>
      <c r="D5" s="308" t="s">
        <v>419</v>
      </c>
      <c r="E5" s="308"/>
      <c r="F5" s="308"/>
      <c r="G5" s="308"/>
      <c r="H5" s="308"/>
      <c r="I5" s="208"/>
      <c r="J5" s="208"/>
    </row>
    <row r="6" spans="1:10" ht="20.25" customHeight="1">
      <c r="A6" s="309" t="s">
        <v>425</v>
      </c>
      <c r="B6" s="293" t="s">
        <v>426</v>
      </c>
      <c r="C6" s="293"/>
      <c r="D6" s="310" t="s">
        <v>427</v>
      </c>
      <c r="E6" s="310"/>
      <c r="F6" s="310" t="s">
        <v>428</v>
      </c>
      <c r="G6" s="310"/>
      <c r="H6" s="310"/>
      <c r="I6" s="208"/>
      <c r="J6" s="208"/>
    </row>
    <row r="7" spans="1:10" ht="24.75" customHeight="1">
      <c r="A7" s="309"/>
      <c r="B7" s="293"/>
      <c r="C7" s="293"/>
      <c r="D7" s="302"/>
      <c r="E7" s="302"/>
      <c r="F7" s="210" t="s">
        <v>429</v>
      </c>
      <c r="G7" s="211" t="s">
        <v>430</v>
      </c>
      <c r="H7" s="211" t="s">
        <v>431</v>
      </c>
      <c r="I7" s="208"/>
      <c r="J7" s="208"/>
    </row>
    <row r="8" spans="1:10" ht="53.25" customHeight="1">
      <c r="A8" s="309"/>
      <c r="B8" s="278" t="s">
        <v>619</v>
      </c>
      <c r="C8" s="283"/>
      <c r="D8" s="312" t="s">
        <v>649</v>
      </c>
      <c r="E8" s="313"/>
      <c r="F8" s="212">
        <f>G8</f>
        <v>7543.52</v>
      </c>
      <c r="G8" s="212">
        <v>7543.52</v>
      </c>
      <c r="H8" s="213"/>
      <c r="I8" s="208"/>
      <c r="J8" s="208"/>
    </row>
    <row r="9" spans="1:10" ht="62.25" customHeight="1">
      <c r="A9" s="309"/>
      <c r="B9" s="281" t="s">
        <v>620</v>
      </c>
      <c r="C9" s="282"/>
      <c r="D9" s="300" t="s">
        <v>672</v>
      </c>
      <c r="E9" s="301"/>
      <c r="F9" s="212">
        <f>G9</f>
        <v>50</v>
      </c>
      <c r="G9" s="212">
        <v>50</v>
      </c>
      <c r="H9" s="213"/>
      <c r="I9" s="208"/>
      <c r="J9" s="208"/>
    </row>
    <row r="10" spans="1:10" ht="50.25" customHeight="1">
      <c r="A10" s="309"/>
      <c r="B10" s="290" t="s">
        <v>648</v>
      </c>
      <c r="C10" s="290"/>
      <c r="D10" s="278" t="s">
        <v>654</v>
      </c>
      <c r="E10" s="283"/>
      <c r="F10" s="212">
        <f>G10</f>
        <v>3260</v>
      </c>
      <c r="G10" s="212">
        <v>3260</v>
      </c>
      <c r="H10" s="213"/>
      <c r="I10" s="208"/>
      <c r="J10" s="208"/>
    </row>
    <row r="11" spans="1:10" ht="48" customHeight="1">
      <c r="A11" s="309"/>
      <c r="B11" s="290" t="s">
        <v>643</v>
      </c>
      <c r="C11" s="290"/>
      <c r="D11" s="304" t="s">
        <v>645</v>
      </c>
      <c r="E11" s="304"/>
      <c r="F11" s="212">
        <v>182.91</v>
      </c>
      <c r="G11" s="212">
        <v>182.91</v>
      </c>
      <c r="H11" s="213"/>
      <c r="I11" s="208"/>
      <c r="J11" s="208"/>
    </row>
    <row r="12" spans="1:10" ht="68.25" customHeight="1">
      <c r="A12" s="309"/>
      <c r="B12" s="290" t="s">
        <v>644</v>
      </c>
      <c r="C12" s="290"/>
      <c r="D12" s="304" t="s">
        <v>646</v>
      </c>
      <c r="E12" s="304"/>
      <c r="F12" s="212">
        <v>93.72</v>
      </c>
      <c r="G12" s="212">
        <v>93.72</v>
      </c>
      <c r="H12" s="213"/>
      <c r="I12" s="208"/>
      <c r="J12" s="208"/>
    </row>
    <row r="13" spans="1:10" ht="15.95" customHeight="1">
      <c r="A13" s="309"/>
      <c r="B13" s="302" t="s">
        <v>432</v>
      </c>
      <c r="C13" s="302"/>
      <c r="D13" s="303"/>
      <c r="E13" s="303"/>
      <c r="F13" s="214">
        <f>SUM(F8:F12)</f>
        <v>11130.15</v>
      </c>
      <c r="G13" s="215">
        <f>SUM(G8:G12)</f>
        <v>11130.15</v>
      </c>
      <c r="H13" s="215">
        <f>SUM(H8:H12)</f>
        <v>0</v>
      </c>
      <c r="I13" s="216"/>
      <c r="J13" s="208"/>
    </row>
    <row r="14" spans="1:10" ht="44.25" customHeight="1">
      <c r="A14" s="217" t="s">
        <v>433</v>
      </c>
      <c r="B14" s="278" t="s">
        <v>664</v>
      </c>
      <c r="C14" s="311"/>
      <c r="D14" s="311"/>
      <c r="E14" s="311"/>
      <c r="F14" s="311"/>
      <c r="G14" s="311"/>
      <c r="H14" s="279"/>
      <c r="I14" s="216"/>
      <c r="J14" s="208"/>
    </row>
    <row r="15" spans="1:10" ht="15.95" customHeight="1">
      <c r="A15" s="293" t="s">
        <v>434</v>
      </c>
      <c r="B15" s="218" t="s">
        <v>435</v>
      </c>
      <c r="C15" s="294" t="s">
        <v>436</v>
      </c>
      <c r="D15" s="294"/>
      <c r="E15" s="295" t="s">
        <v>437</v>
      </c>
      <c r="F15" s="296"/>
      <c r="G15" s="295" t="s">
        <v>438</v>
      </c>
      <c r="H15" s="295"/>
      <c r="I15" s="216"/>
      <c r="J15" s="208"/>
    </row>
    <row r="16" spans="1:10" ht="18.75" customHeight="1">
      <c r="A16" s="293"/>
      <c r="B16" s="297" t="s">
        <v>621</v>
      </c>
      <c r="C16" s="284" t="s">
        <v>622</v>
      </c>
      <c r="D16" s="285"/>
      <c r="E16" s="278" t="s">
        <v>651</v>
      </c>
      <c r="F16" s="279"/>
      <c r="G16" s="278" t="s">
        <v>647</v>
      </c>
      <c r="H16" s="283"/>
      <c r="I16" s="216"/>
      <c r="J16" s="216"/>
    </row>
    <row r="17" spans="1:10" ht="32.25" customHeight="1">
      <c r="A17" s="293"/>
      <c r="B17" s="298"/>
      <c r="C17" s="286"/>
      <c r="D17" s="287"/>
      <c r="E17" s="278" t="s">
        <v>652</v>
      </c>
      <c r="F17" s="283"/>
      <c r="G17" s="278" t="s">
        <v>653</v>
      </c>
      <c r="H17" s="283"/>
      <c r="I17" s="208"/>
      <c r="J17" s="208"/>
    </row>
    <row r="18" spans="1:10" ht="48" customHeight="1">
      <c r="A18" s="293"/>
      <c r="B18" s="298"/>
      <c r="C18" s="286"/>
      <c r="D18" s="287"/>
      <c r="E18" s="278" t="s">
        <v>650</v>
      </c>
      <c r="F18" s="283"/>
      <c r="G18" s="278" t="s">
        <v>654</v>
      </c>
      <c r="H18" s="283"/>
      <c r="I18" s="208"/>
      <c r="J18" s="208"/>
    </row>
    <row r="19" spans="1:10" ht="40.5" customHeight="1">
      <c r="A19" s="293"/>
      <c r="B19" s="298"/>
      <c r="C19" s="288"/>
      <c r="D19" s="289"/>
      <c r="E19" s="278"/>
      <c r="F19" s="283"/>
      <c r="G19" s="278"/>
      <c r="H19" s="283"/>
      <c r="I19" s="208"/>
      <c r="J19" s="208"/>
    </row>
    <row r="20" spans="1:10" ht="30.75" customHeight="1">
      <c r="A20" s="293"/>
      <c r="B20" s="298"/>
      <c r="C20" s="284" t="s">
        <v>623</v>
      </c>
      <c r="D20" s="285"/>
      <c r="E20" s="278" t="s">
        <v>624</v>
      </c>
      <c r="F20" s="279"/>
      <c r="G20" s="278" t="s">
        <v>625</v>
      </c>
      <c r="H20" s="283"/>
      <c r="I20" s="208"/>
      <c r="J20" s="208"/>
    </row>
    <row r="21" spans="1:10" ht="15.95" customHeight="1">
      <c r="A21" s="293"/>
      <c r="B21" s="298"/>
      <c r="C21" s="286"/>
      <c r="D21" s="287"/>
      <c r="E21" s="278" t="s">
        <v>626</v>
      </c>
      <c r="F21" s="279"/>
      <c r="G21" s="278" t="s">
        <v>627</v>
      </c>
      <c r="H21" s="283"/>
      <c r="I21" s="208"/>
      <c r="J21" s="208"/>
    </row>
    <row r="22" spans="1:10" ht="28.5" customHeight="1">
      <c r="A22" s="293"/>
      <c r="B22" s="298"/>
      <c r="C22" s="286"/>
      <c r="D22" s="287"/>
      <c r="E22" s="278" t="s">
        <v>663</v>
      </c>
      <c r="F22" s="283"/>
      <c r="G22" s="278" t="s">
        <v>628</v>
      </c>
      <c r="H22" s="283"/>
      <c r="I22" s="208"/>
      <c r="J22" s="216"/>
    </row>
    <row r="23" spans="1:10" ht="28.5" customHeight="1">
      <c r="A23" s="293"/>
      <c r="B23" s="298"/>
      <c r="C23" s="286"/>
      <c r="D23" s="287"/>
      <c r="E23" s="278" t="s">
        <v>629</v>
      </c>
      <c r="F23" s="283"/>
      <c r="G23" s="278" t="s">
        <v>659</v>
      </c>
      <c r="H23" s="283"/>
      <c r="I23" s="208"/>
      <c r="J23" s="208"/>
    </row>
    <row r="24" spans="1:10" ht="15.95" customHeight="1">
      <c r="A24" s="293"/>
      <c r="B24" s="298"/>
      <c r="C24" s="288"/>
      <c r="D24" s="289"/>
      <c r="E24" s="278"/>
      <c r="F24" s="283"/>
      <c r="G24" s="278"/>
      <c r="H24" s="283"/>
      <c r="I24" s="208"/>
      <c r="J24" s="208"/>
    </row>
    <row r="25" spans="1:10" ht="15.95" customHeight="1">
      <c r="A25" s="293"/>
      <c r="B25" s="298"/>
      <c r="C25" s="284" t="s">
        <v>630</v>
      </c>
      <c r="D25" s="285"/>
      <c r="E25" s="278" t="s">
        <v>631</v>
      </c>
      <c r="F25" s="279"/>
      <c r="G25" s="278" t="s">
        <v>632</v>
      </c>
      <c r="H25" s="283"/>
      <c r="I25" s="208"/>
      <c r="J25" s="208"/>
    </row>
    <row r="26" spans="1:10" ht="15.95" customHeight="1">
      <c r="A26" s="293"/>
      <c r="B26" s="299"/>
      <c r="C26" s="286"/>
      <c r="D26" s="287"/>
      <c r="E26" s="278" t="s">
        <v>633</v>
      </c>
      <c r="F26" s="279"/>
      <c r="G26" s="278" t="s">
        <v>634</v>
      </c>
      <c r="H26" s="283"/>
      <c r="I26" s="208"/>
      <c r="J26" s="208"/>
    </row>
    <row r="27" spans="1:10" ht="35.25" customHeight="1">
      <c r="A27" s="293"/>
      <c r="B27" s="297" t="s">
        <v>635</v>
      </c>
      <c r="C27" s="284" t="s">
        <v>636</v>
      </c>
      <c r="D27" s="285"/>
      <c r="E27" s="290" t="s">
        <v>656</v>
      </c>
      <c r="F27" s="291"/>
      <c r="G27" s="278" t="s">
        <v>637</v>
      </c>
      <c r="H27" s="283"/>
      <c r="I27" s="208"/>
      <c r="J27" s="208"/>
    </row>
    <row r="28" spans="1:10" ht="35.25" customHeight="1">
      <c r="A28" s="293"/>
      <c r="B28" s="298"/>
      <c r="C28" s="288"/>
      <c r="D28" s="289"/>
      <c r="E28" s="290" t="s">
        <v>655</v>
      </c>
      <c r="F28" s="291"/>
      <c r="G28" s="278" t="s">
        <v>657</v>
      </c>
      <c r="H28" s="283"/>
      <c r="I28" s="208"/>
      <c r="J28" s="208"/>
    </row>
    <row r="29" spans="1:10" ht="35.25" customHeight="1">
      <c r="A29" s="293"/>
      <c r="B29" s="299"/>
      <c r="C29" s="281" t="s">
        <v>660</v>
      </c>
      <c r="D29" s="282"/>
      <c r="E29" s="278" t="s">
        <v>661</v>
      </c>
      <c r="F29" s="283"/>
      <c r="G29" s="278" t="s">
        <v>662</v>
      </c>
      <c r="H29" s="283"/>
      <c r="I29" s="208"/>
      <c r="J29" s="208"/>
    </row>
    <row r="30" spans="1:10" ht="29.25" customHeight="1">
      <c r="A30" s="293"/>
      <c r="B30" s="219" t="s">
        <v>638</v>
      </c>
      <c r="C30" s="280" t="s">
        <v>639</v>
      </c>
      <c r="D30" s="280"/>
      <c r="E30" s="280" t="s">
        <v>640</v>
      </c>
      <c r="F30" s="280"/>
      <c r="G30" s="292" t="s">
        <v>658</v>
      </c>
      <c r="H30" s="292"/>
      <c r="I30" s="208"/>
      <c r="J30" s="208"/>
    </row>
    <row r="31" spans="1:10" ht="15.95" customHeight="1">
      <c r="A31" s="208"/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15.95" customHeight="1">
      <c r="A32" s="208"/>
      <c r="B32" s="208"/>
      <c r="C32" s="208"/>
      <c r="D32" s="208"/>
      <c r="E32" s="208"/>
      <c r="F32" s="208"/>
      <c r="G32" s="216"/>
      <c r="H32" s="208"/>
      <c r="I32" s="208"/>
      <c r="J32" s="208"/>
    </row>
    <row r="33" spans="9:10" ht="15.95" customHeight="1">
      <c r="I33" s="208"/>
      <c r="J33" s="208"/>
    </row>
  </sheetData>
  <sheetProtection formatCells="0" formatColumns="0" formatRows="0"/>
  <mergeCells count="62">
    <mergeCell ref="G18:H18"/>
    <mergeCell ref="G19:H19"/>
    <mergeCell ref="E18:F18"/>
    <mergeCell ref="E19:F19"/>
    <mergeCell ref="F6:H6"/>
    <mergeCell ref="B14:H14"/>
    <mergeCell ref="B8:C8"/>
    <mergeCell ref="B10:C10"/>
    <mergeCell ref="D10:E10"/>
    <mergeCell ref="B11:C11"/>
    <mergeCell ref="D11:E11"/>
    <mergeCell ref="D8:E8"/>
    <mergeCell ref="B6:C7"/>
    <mergeCell ref="D6:E7"/>
    <mergeCell ref="D9:E9"/>
    <mergeCell ref="B13:E13"/>
    <mergeCell ref="D12:E12"/>
    <mergeCell ref="A2:H2"/>
    <mergeCell ref="A3:H3"/>
    <mergeCell ref="A5:C5"/>
    <mergeCell ref="D5:H5"/>
    <mergeCell ref="A6:A13"/>
    <mergeCell ref="B9:C9"/>
    <mergeCell ref="B12:C12"/>
    <mergeCell ref="G21:H21"/>
    <mergeCell ref="E24:F24"/>
    <mergeCell ref="E22:F22"/>
    <mergeCell ref="E28:F28"/>
    <mergeCell ref="G27:H27"/>
    <mergeCell ref="E23:F23"/>
    <mergeCell ref="G24:H24"/>
    <mergeCell ref="G23:H23"/>
    <mergeCell ref="G22:H22"/>
    <mergeCell ref="E16:F16"/>
    <mergeCell ref="B27:B29"/>
    <mergeCell ref="G29:H29"/>
    <mergeCell ref="C20:D24"/>
    <mergeCell ref="E17:F17"/>
    <mergeCell ref="G17:H17"/>
    <mergeCell ref="G16:H16"/>
    <mergeCell ref="E20:F20"/>
    <mergeCell ref="G20:H20"/>
    <mergeCell ref="G28:H28"/>
    <mergeCell ref="G30:H30"/>
    <mergeCell ref="G25:H25"/>
    <mergeCell ref="E26:F26"/>
    <mergeCell ref="G26:H26"/>
    <mergeCell ref="A15:A30"/>
    <mergeCell ref="C15:D15"/>
    <mergeCell ref="E15:F15"/>
    <mergeCell ref="G15:H15"/>
    <mergeCell ref="B16:B26"/>
    <mergeCell ref="C16:D19"/>
    <mergeCell ref="E21:F21"/>
    <mergeCell ref="C30:D30"/>
    <mergeCell ref="C29:D29"/>
    <mergeCell ref="E29:F29"/>
    <mergeCell ref="C25:D26"/>
    <mergeCell ref="C27:D28"/>
    <mergeCell ref="E25:F25"/>
    <mergeCell ref="E30:F30"/>
    <mergeCell ref="E27:F27"/>
  </mergeCells>
  <phoneticPr fontId="25" type="noConversion"/>
  <printOptions horizontalCentered="1"/>
  <pageMargins left="0.39370078740157499" right="0.39370078740157499" top="0.39370078740157499" bottom="0.39370078740157499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33"/>
  <sheetViews>
    <sheetView showGridLines="0" showZeros="0" workbookViewId="0">
      <selection activeCell="C129" sqref="C129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445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446</v>
      </c>
      <c r="G4" s="11"/>
      <c r="H4" s="11"/>
      <c r="I4" s="21"/>
    </row>
    <row r="5" spans="1:256" ht="18" customHeight="1">
      <c r="A5" s="315" t="s">
        <v>447</v>
      </c>
      <c r="B5" s="315" t="s">
        <v>418</v>
      </c>
      <c r="C5" s="315" t="s">
        <v>419</v>
      </c>
      <c r="D5" s="315" t="s">
        <v>448</v>
      </c>
      <c r="E5" s="315" t="s">
        <v>449</v>
      </c>
      <c r="F5" s="317" t="s">
        <v>435</v>
      </c>
      <c r="G5" s="318" t="s">
        <v>436</v>
      </c>
      <c r="H5" s="318" t="s">
        <v>450</v>
      </c>
      <c r="I5" s="314" t="s">
        <v>451</v>
      </c>
    </row>
    <row r="6" spans="1:256" ht="18" customHeight="1">
      <c r="A6" s="316"/>
      <c r="B6" s="316"/>
      <c r="C6" s="316"/>
      <c r="D6" s="316"/>
      <c r="E6" s="316"/>
      <c r="F6" s="317"/>
      <c r="G6" s="319"/>
      <c r="H6" s="319"/>
      <c r="I6" s="314"/>
    </row>
    <row r="7" spans="1:256" ht="18" customHeight="1">
      <c r="A7" s="12" t="s">
        <v>452</v>
      </c>
      <c r="B7" s="12" t="s">
        <v>452</v>
      </c>
      <c r="C7" s="12" t="s">
        <v>452</v>
      </c>
      <c r="D7" s="12" t="s">
        <v>452</v>
      </c>
      <c r="E7" s="12" t="s">
        <v>452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60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453</v>
      </c>
      <c r="B9" s="15"/>
      <c r="C9" s="16"/>
      <c r="D9" s="16"/>
      <c r="E9" s="17"/>
      <c r="F9" s="18"/>
      <c r="G9" s="19"/>
      <c r="H9" s="19"/>
      <c r="I9" s="18"/>
    </row>
    <row r="10" spans="1:256" ht="18" customHeight="1">
      <c r="A10" s="14" t="s">
        <v>454</v>
      </c>
      <c r="B10" s="15" t="s">
        <v>173</v>
      </c>
      <c r="C10" s="16" t="s">
        <v>174</v>
      </c>
      <c r="D10" s="16"/>
      <c r="E10" s="17" t="s">
        <v>455</v>
      </c>
      <c r="F10" s="18" t="s">
        <v>456</v>
      </c>
      <c r="G10" s="19" t="s">
        <v>456</v>
      </c>
      <c r="H10" s="19" t="s">
        <v>457</v>
      </c>
      <c r="I10" s="18" t="s">
        <v>458</v>
      </c>
    </row>
    <row r="11" spans="1:256" ht="18" customHeight="1">
      <c r="A11" s="14" t="s">
        <v>454</v>
      </c>
      <c r="B11" s="15" t="s">
        <v>173</v>
      </c>
      <c r="C11" s="16" t="s">
        <v>174</v>
      </c>
      <c r="D11" s="16"/>
      <c r="E11" s="17"/>
      <c r="F11" s="18" t="s">
        <v>439</v>
      </c>
      <c r="G11" s="19" t="s">
        <v>440</v>
      </c>
      <c r="H11" s="19" t="s">
        <v>459</v>
      </c>
      <c r="I11" s="18" t="s">
        <v>460</v>
      </c>
    </row>
    <row r="12" spans="1:256" ht="18" customHeight="1">
      <c r="A12" s="14" t="s">
        <v>454</v>
      </c>
      <c r="B12" s="15" t="s">
        <v>173</v>
      </c>
      <c r="C12" s="16" t="s">
        <v>174</v>
      </c>
      <c r="D12" s="16"/>
      <c r="E12" s="17"/>
      <c r="F12" s="18"/>
      <c r="G12" s="19" t="s">
        <v>441</v>
      </c>
      <c r="H12" s="19" t="s">
        <v>461</v>
      </c>
      <c r="I12" s="18" t="s">
        <v>460</v>
      </c>
    </row>
    <row r="13" spans="1:256" ht="18" customHeight="1">
      <c r="A13" s="14" t="s">
        <v>454</v>
      </c>
      <c r="B13" s="15" t="s">
        <v>173</v>
      </c>
      <c r="C13" s="16" t="s">
        <v>174</v>
      </c>
      <c r="D13" s="16"/>
      <c r="E13" s="17"/>
      <c r="F13" s="18"/>
      <c r="G13" s="19" t="s">
        <v>442</v>
      </c>
      <c r="H13" s="19" t="s">
        <v>462</v>
      </c>
      <c r="I13" s="18" t="s">
        <v>463</v>
      </c>
    </row>
    <row r="14" spans="1:256" ht="18" customHeight="1">
      <c r="A14" s="14" t="s">
        <v>454</v>
      </c>
      <c r="B14" s="15" t="s">
        <v>173</v>
      </c>
      <c r="C14" s="16" t="s">
        <v>174</v>
      </c>
      <c r="D14" s="16"/>
      <c r="E14" s="17"/>
      <c r="F14" s="18" t="s">
        <v>443</v>
      </c>
      <c r="G14" s="19" t="s">
        <v>464</v>
      </c>
      <c r="H14" s="19" t="s">
        <v>465</v>
      </c>
      <c r="I14" s="18" t="s">
        <v>466</v>
      </c>
    </row>
    <row r="15" spans="1:256" ht="18" customHeight="1">
      <c r="A15" s="14" t="s">
        <v>454</v>
      </c>
      <c r="B15" s="15" t="s">
        <v>173</v>
      </c>
      <c r="C15" s="16" t="s">
        <v>174</v>
      </c>
      <c r="D15" s="16"/>
      <c r="E15" s="17"/>
      <c r="F15" s="18" t="s">
        <v>444</v>
      </c>
      <c r="G15" s="19" t="s">
        <v>444</v>
      </c>
      <c r="H15" s="19" t="s">
        <v>467</v>
      </c>
      <c r="I15" s="18" t="s">
        <v>468</v>
      </c>
    </row>
    <row r="16" spans="1:256" ht="18" customHeight="1">
      <c r="A16" s="14" t="s">
        <v>454</v>
      </c>
      <c r="B16" s="15" t="s">
        <v>173</v>
      </c>
      <c r="C16" s="16" t="s">
        <v>174</v>
      </c>
      <c r="D16" s="16"/>
      <c r="E16" s="17" t="s">
        <v>469</v>
      </c>
      <c r="F16" s="18" t="s">
        <v>456</v>
      </c>
      <c r="G16" s="19" t="s">
        <v>456</v>
      </c>
      <c r="H16" s="19" t="s">
        <v>470</v>
      </c>
      <c r="I16" s="18" t="s">
        <v>471</v>
      </c>
    </row>
    <row r="17" spans="1:9" ht="18" customHeight="1">
      <c r="A17" s="14" t="s">
        <v>454</v>
      </c>
      <c r="B17" s="15" t="s">
        <v>173</v>
      </c>
      <c r="C17" s="16" t="s">
        <v>174</v>
      </c>
      <c r="D17" s="16"/>
      <c r="E17" s="17"/>
      <c r="F17" s="18" t="s">
        <v>439</v>
      </c>
      <c r="G17" s="19" t="s">
        <v>440</v>
      </c>
      <c r="H17" s="19" t="s">
        <v>459</v>
      </c>
      <c r="I17" s="18" t="s">
        <v>460</v>
      </c>
    </row>
    <row r="18" spans="1:9" ht="18" customHeight="1">
      <c r="A18" s="14" t="s">
        <v>454</v>
      </c>
      <c r="B18" s="15" t="s">
        <v>173</v>
      </c>
      <c r="C18" s="16" t="s">
        <v>174</v>
      </c>
      <c r="D18" s="16"/>
      <c r="E18" s="17"/>
      <c r="F18" s="18"/>
      <c r="G18" s="19" t="s">
        <v>440</v>
      </c>
      <c r="H18" s="19" t="s">
        <v>472</v>
      </c>
      <c r="I18" s="18" t="s">
        <v>460</v>
      </c>
    </row>
    <row r="19" spans="1:9" ht="18" customHeight="1">
      <c r="A19" s="14" t="s">
        <v>454</v>
      </c>
      <c r="B19" s="15" t="s">
        <v>173</v>
      </c>
      <c r="C19" s="16" t="s">
        <v>174</v>
      </c>
      <c r="D19" s="16"/>
      <c r="E19" s="17"/>
      <c r="F19" s="18"/>
      <c r="G19" s="19" t="s">
        <v>441</v>
      </c>
      <c r="H19" s="19" t="s">
        <v>473</v>
      </c>
      <c r="I19" s="18" t="s">
        <v>460</v>
      </c>
    </row>
    <row r="20" spans="1:9" ht="18" customHeight="1">
      <c r="A20" s="14" t="s">
        <v>454</v>
      </c>
      <c r="B20" s="15" t="s">
        <v>173</v>
      </c>
      <c r="C20" s="16" t="s">
        <v>174</v>
      </c>
      <c r="D20" s="16"/>
      <c r="E20" s="17"/>
      <c r="F20" s="18"/>
      <c r="G20" s="19" t="s">
        <v>442</v>
      </c>
      <c r="H20" s="19" t="s">
        <v>462</v>
      </c>
      <c r="I20" s="18" t="s">
        <v>474</v>
      </c>
    </row>
    <row r="21" spans="1:9" ht="18" customHeight="1">
      <c r="A21" s="14" t="s">
        <v>454</v>
      </c>
      <c r="B21" s="15" t="s">
        <v>173</v>
      </c>
      <c r="C21" s="16" t="s">
        <v>174</v>
      </c>
      <c r="D21" s="16"/>
      <c r="E21" s="17"/>
      <c r="F21" s="18" t="s">
        <v>443</v>
      </c>
      <c r="G21" s="19" t="s">
        <v>475</v>
      </c>
      <c r="H21" s="19" t="s">
        <v>476</v>
      </c>
      <c r="I21" s="18" t="s">
        <v>466</v>
      </c>
    </row>
    <row r="22" spans="1:9" ht="18" customHeight="1">
      <c r="A22" s="14" t="s">
        <v>454</v>
      </c>
      <c r="B22" s="15" t="s">
        <v>173</v>
      </c>
      <c r="C22" s="16" t="s">
        <v>174</v>
      </c>
      <c r="D22" s="16"/>
      <c r="E22" s="17"/>
      <c r="F22" s="18" t="s">
        <v>444</v>
      </c>
      <c r="G22" s="19" t="s">
        <v>444</v>
      </c>
      <c r="H22" s="19" t="s">
        <v>467</v>
      </c>
      <c r="I22" s="18" t="s">
        <v>468</v>
      </c>
    </row>
    <row r="23" spans="1:9" ht="18" customHeight="1">
      <c r="A23" s="14" t="s">
        <v>454</v>
      </c>
      <c r="B23" s="15" t="s">
        <v>173</v>
      </c>
      <c r="C23" s="16" t="s">
        <v>174</v>
      </c>
      <c r="D23" s="16" t="s">
        <v>477</v>
      </c>
      <c r="E23" s="17" t="s">
        <v>478</v>
      </c>
      <c r="F23" s="18" t="s">
        <v>456</v>
      </c>
      <c r="G23" s="19" t="s">
        <v>456</v>
      </c>
      <c r="H23" s="19" t="s">
        <v>479</v>
      </c>
      <c r="I23" s="18" t="s">
        <v>479</v>
      </c>
    </row>
    <row r="24" spans="1:9" ht="18" customHeight="1">
      <c r="A24" s="14" t="s">
        <v>454</v>
      </c>
      <c r="B24" s="15" t="s">
        <v>173</v>
      </c>
      <c r="C24" s="16" t="s">
        <v>174</v>
      </c>
      <c r="D24" s="16"/>
      <c r="E24" s="17"/>
      <c r="F24" s="18" t="s">
        <v>439</v>
      </c>
      <c r="G24" s="19" t="s">
        <v>440</v>
      </c>
      <c r="H24" s="19" t="s">
        <v>480</v>
      </c>
      <c r="I24" s="18" t="s">
        <v>481</v>
      </c>
    </row>
    <row r="25" spans="1:9" ht="18" customHeight="1">
      <c r="A25" s="14" t="s">
        <v>454</v>
      </c>
      <c r="B25" s="15" t="s">
        <v>173</v>
      </c>
      <c r="C25" s="16" t="s">
        <v>174</v>
      </c>
      <c r="D25" s="16"/>
      <c r="E25" s="17"/>
      <c r="F25" s="18"/>
      <c r="G25" s="19" t="s">
        <v>440</v>
      </c>
      <c r="H25" s="19" t="s">
        <v>482</v>
      </c>
      <c r="I25" s="18" t="s">
        <v>483</v>
      </c>
    </row>
    <row r="26" spans="1:9" ht="18" customHeight="1">
      <c r="A26" s="14" t="s">
        <v>454</v>
      </c>
      <c r="B26" s="15" t="s">
        <v>173</v>
      </c>
      <c r="C26" s="16" t="s">
        <v>174</v>
      </c>
      <c r="D26" s="16"/>
      <c r="E26" s="17"/>
      <c r="F26" s="18"/>
      <c r="G26" s="19" t="s">
        <v>441</v>
      </c>
      <c r="H26" s="19" t="s">
        <v>484</v>
      </c>
      <c r="I26" s="18" t="s">
        <v>485</v>
      </c>
    </row>
    <row r="27" spans="1:9" ht="18" customHeight="1">
      <c r="A27" s="14" t="s">
        <v>454</v>
      </c>
      <c r="B27" s="15" t="s">
        <v>173</v>
      </c>
      <c r="C27" s="16" t="s">
        <v>174</v>
      </c>
      <c r="D27" s="16"/>
      <c r="E27" s="17"/>
      <c r="F27" s="18"/>
      <c r="G27" s="19" t="s">
        <v>442</v>
      </c>
      <c r="H27" s="19" t="s">
        <v>486</v>
      </c>
      <c r="I27" s="18" t="s">
        <v>487</v>
      </c>
    </row>
    <row r="28" spans="1:9" ht="18" customHeight="1">
      <c r="A28" s="14" t="s">
        <v>454</v>
      </c>
      <c r="B28" s="15" t="s">
        <v>173</v>
      </c>
      <c r="C28" s="16" t="s">
        <v>174</v>
      </c>
      <c r="D28" s="16"/>
      <c r="E28" s="17"/>
      <c r="F28" s="18" t="s">
        <v>444</v>
      </c>
      <c r="G28" s="19" t="s">
        <v>444</v>
      </c>
      <c r="H28" s="19" t="s">
        <v>488</v>
      </c>
      <c r="I28" s="18" t="s">
        <v>489</v>
      </c>
    </row>
    <row r="29" spans="1:9" ht="18" customHeight="1">
      <c r="A29" s="14" t="s">
        <v>454</v>
      </c>
      <c r="B29" s="15" t="s">
        <v>173</v>
      </c>
      <c r="C29" s="16" t="s">
        <v>174</v>
      </c>
      <c r="D29" s="16"/>
      <c r="E29" s="17"/>
      <c r="F29" s="18"/>
      <c r="G29" s="19" t="s">
        <v>444</v>
      </c>
      <c r="H29" s="19" t="s">
        <v>490</v>
      </c>
      <c r="I29" s="18" t="s">
        <v>491</v>
      </c>
    </row>
    <row r="30" spans="1:9" ht="18" customHeight="1">
      <c r="A30" s="14" t="s">
        <v>454</v>
      </c>
      <c r="B30" s="15" t="s">
        <v>173</v>
      </c>
      <c r="C30" s="16" t="s">
        <v>174</v>
      </c>
      <c r="D30" s="16"/>
      <c r="E30" s="17" t="s">
        <v>492</v>
      </c>
      <c r="F30" s="18" t="s">
        <v>456</v>
      </c>
      <c r="G30" s="19" t="s">
        <v>456</v>
      </c>
      <c r="H30" s="19" t="s">
        <v>493</v>
      </c>
      <c r="I30" s="18" t="s">
        <v>493</v>
      </c>
    </row>
    <row r="31" spans="1:9" ht="18" customHeight="1">
      <c r="A31" s="14" t="s">
        <v>454</v>
      </c>
      <c r="B31" s="15" t="s">
        <v>173</v>
      </c>
      <c r="C31" s="16" t="s">
        <v>174</v>
      </c>
      <c r="D31" s="16"/>
      <c r="E31" s="17"/>
      <c r="F31" s="18" t="s">
        <v>439</v>
      </c>
      <c r="G31" s="19" t="s">
        <v>440</v>
      </c>
      <c r="H31" s="19" t="s">
        <v>494</v>
      </c>
      <c r="I31" s="18" t="s">
        <v>495</v>
      </c>
    </row>
    <row r="32" spans="1:9" ht="18" customHeight="1">
      <c r="A32" s="14" t="s">
        <v>454</v>
      </c>
      <c r="B32" s="15" t="s">
        <v>173</v>
      </c>
      <c r="C32" s="16" t="s">
        <v>174</v>
      </c>
      <c r="D32" s="16"/>
      <c r="E32" s="17"/>
      <c r="F32" s="18"/>
      <c r="G32" s="19" t="s">
        <v>440</v>
      </c>
      <c r="H32" s="19" t="s">
        <v>496</v>
      </c>
      <c r="I32" s="18" t="s">
        <v>491</v>
      </c>
    </row>
    <row r="33" spans="1:9" ht="18" customHeight="1">
      <c r="A33" s="14" t="s">
        <v>454</v>
      </c>
      <c r="B33" s="15" t="s">
        <v>173</v>
      </c>
      <c r="C33" s="16" t="s">
        <v>174</v>
      </c>
      <c r="D33" s="16"/>
      <c r="E33" s="17"/>
      <c r="F33" s="18"/>
      <c r="G33" s="19" t="s">
        <v>440</v>
      </c>
      <c r="H33" s="19" t="s">
        <v>497</v>
      </c>
      <c r="I33" s="18" t="s">
        <v>498</v>
      </c>
    </row>
    <row r="34" spans="1:9" ht="18" customHeight="1">
      <c r="A34" s="14" t="s">
        <v>454</v>
      </c>
      <c r="B34" s="15" t="s">
        <v>173</v>
      </c>
      <c r="C34" s="16" t="s">
        <v>174</v>
      </c>
      <c r="D34" s="16"/>
      <c r="E34" s="17"/>
      <c r="F34" s="18"/>
      <c r="G34" s="19" t="s">
        <v>441</v>
      </c>
      <c r="H34" s="19" t="s">
        <v>499</v>
      </c>
      <c r="I34" s="18" t="s">
        <v>495</v>
      </c>
    </row>
    <row r="35" spans="1:9" ht="18" customHeight="1">
      <c r="A35" s="14" t="s">
        <v>454</v>
      </c>
      <c r="B35" s="15" t="s">
        <v>173</v>
      </c>
      <c r="C35" s="16" t="s">
        <v>174</v>
      </c>
      <c r="D35" s="16"/>
      <c r="E35" s="17"/>
      <c r="F35" s="18"/>
      <c r="G35" s="19" t="s">
        <v>441</v>
      </c>
      <c r="H35" s="19" t="s">
        <v>500</v>
      </c>
      <c r="I35" s="18" t="s">
        <v>501</v>
      </c>
    </row>
    <row r="36" spans="1:9" ht="18" customHeight="1">
      <c r="A36" s="14" t="s">
        <v>454</v>
      </c>
      <c r="B36" s="15" t="s">
        <v>173</v>
      </c>
      <c r="C36" s="16" t="s">
        <v>174</v>
      </c>
      <c r="D36" s="16"/>
      <c r="E36" s="17"/>
      <c r="F36" s="18"/>
      <c r="G36" s="19" t="s">
        <v>441</v>
      </c>
      <c r="H36" s="19" t="s">
        <v>502</v>
      </c>
      <c r="I36" s="18" t="s">
        <v>503</v>
      </c>
    </row>
    <row r="37" spans="1:9" ht="18" customHeight="1">
      <c r="A37" s="14" t="s">
        <v>454</v>
      </c>
      <c r="B37" s="15" t="s">
        <v>173</v>
      </c>
      <c r="C37" s="16" t="s">
        <v>174</v>
      </c>
      <c r="D37" s="16"/>
      <c r="E37" s="17"/>
      <c r="F37" s="18"/>
      <c r="G37" s="19" t="s">
        <v>442</v>
      </c>
      <c r="H37" s="19" t="s">
        <v>504</v>
      </c>
      <c r="I37" s="18" t="s">
        <v>487</v>
      </c>
    </row>
    <row r="38" spans="1:9" ht="18" customHeight="1">
      <c r="A38" s="14" t="s">
        <v>454</v>
      </c>
      <c r="B38" s="15" t="s">
        <v>173</v>
      </c>
      <c r="C38" s="16" t="s">
        <v>174</v>
      </c>
      <c r="D38" s="16"/>
      <c r="E38" s="17"/>
      <c r="F38" s="18" t="s">
        <v>443</v>
      </c>
      <c r="G38" s="19" t="s">
        <v>464</v>
      </c>
      <c r="H38" s="19" t="s">
        <v>505</v>
      </c>
      <c r="I38" s="18" t="s">
        <v>506</v>
      </c>
    </row>
    <row r="39" spans="1:9" ht="18" customHeight="1">
      <c r="A39" s="14" t="s">
        <v>454</v>
      </c>
      <c r="B39" s="15" t="s">
        <v>173</v>
      </c>
      <c r="C39" s="16" t="s">
        <v>174</v>
      </c>
      <c r="D39" s="16"/>
      <c r="E39" s="17"/>
      <c r="F39" s="18"/>
      <c r="G39" s="19" t="s">
        <v>475</v>
      </c>
      <c r="H39" s="19" t="s">
        <v>507</v>
      </c>
      <c r="I39" s="18" t="s">
        <v>466</v>
      </c>
    </row>
    <row r="40" spans="1:9" ht="18" customHeight="1">
      <c r="A40" s="14" t="s">
        <v>454</v>
      </c>
      <c r="B40" s="15" t="s">
        <v>173</v>
      </c>
      <c r="C40" s="16" t="s">
        <v>174</v>
      </c>
      <c r="D40" s="16"/>
      <c r="E40" s="17"/>
      <c r="F40" s="18" t="s">
        <v>444</v>
      </c>
      <c r="G40" s="19" t="s">
        <v>444</v>
      </c>
      <c r="H40" s="19" t="s">
        <v>488</v>
      </c>
      <c r="I40" s="18" t="s">
        <v>491</v>
      </c>
    </row>
    <row r="41" spans="1:9" ht="18" customHeight="1">
      <c r="A41" s="14" t="s">
        <v>454</v>
      </c>
      <c r="B41" s="15" t="s">
        <v>173</v>
      </c>
      <c r="C41" s="16" t="s">
        <v>174</v>
      </c>
      <c r="D41" s="16"/>
      <c r="E41" s="17"/>
      <c r="F41" s="18"/>
      <c r="G41" s="19" t="s">
        <v>444</v>
      </c>
      <c r="H41" s="19" t="s">
        <v>508</v>
      </c>
      <c r="I41" s="18" t="s">
        <v>491</v>
      </c>
    </row>
    <row r="42" spans="1:9" ht="18" customHeight="1">
      <c r="A42" s="14" t="s">
        <v>454</v>
      </c>
      <c r="B42" s="15" t="s">
        <v>173</v>
      </c>
      <c r="C42" s="16" t="s">
        <v>174</v>
      </c>
      <c r="D42" s="16"/>
      <c r="E42" s="17" t="s">
        <v>509</v>
      </c>
      <c r="F42" s="18" t="s">
        <v>456</v>
      </c>
      <c r="G42" s="19" t="s">
        <v>456</v>
      </c>
      <c r="H42" s="19" t="s">
        <v>510</v>
      </c>
      <c r="I42" s="18" t="s">
        <v>511</v>
      </c>
    </row>
    <row r="43" spans="1:9" ht="18" customHeight="1">
      <c r="A43" s="14" t="s">
        <v>454</v>
      </c>
      <c r="B43" s="15" t="s">
        <v>173</v>
      </c>
      <c r="C43" s="16" t="s">
        <v>174</v>
      </c>
      <c r="D43" s="16"/>
      <c r="E43" s="17"/>
      <c r="F43" s="18" t="s">
        <v>439</v>
      </c>
      <c r="G43" s="19" t="s">
        <v>440</v>
      </c>
      <c r="H43" s="19" t="s">
        <v>512</v>
      </c>
      <c r="I43" s="18" t="s">
        <v>513</v>
      </c>
    </row>
    <row r="44" spans="1:9" ht="18" customHeight="1">
      <c r="A44" s="14" t="s">
        <v>454</v>
      </c>
      <c r="B44" s="15" t="s">
        <v>173</v>
      </c>
      <c r="C44" s="16" t="s">
        <v>174</v>
      </c>
      <c r="D44" s="16"/>
      <c r="E44" s="17"/>
      <c r="F44" s="18"/>
      <c r="G44" s="19" t="s">
        <v>441</v>
      </c>
      <c r="H44" s="19" t="s">
        <v>514</v>
      </c>
      <c r="I44" s="18" t="s">
        <v>515</v>
      </c>
    </row>
    <row r="45" spans="1:9" ht="18" customHeight="1">
      <c r="A45" s="14" t="s">
        <v>454</v>
      </c>
      <c r="B45" s="15" t="s">
        <v>173</v>
      </c>
      <c r="C45" s="16" t="s">
        <v>174</v>
      </c>
      <c r="D45" s="16"/>
      <c r="E45" s="17"/>
      <c r="F45" s="18"/>
      <c r="G45" s="19" t="s">
        <v>442</v>
      </c>
      <c r="H45" s="19" t="s">
        <v>516</v>
      </c>
      <c r="I45" s="18" t="s">
        <v>495</v>
      </c>
    </row>
    <row r="46" spans="1:9" ht="18" customHeight="1">
      <c r="A46" s="14" t="s">
        <v>454</v>
      </c>
      <c r="B46" s="15" t="s">
        <v>173</v>
      </c>
      <c r="C46" s="16" t="s">
        <v>174</v>
      </c>
      <c r="D46" s="16"/>
      <c r="E46" s="17"/>
      <c r="F46" s="18" t="s">
        <v>443</v>
      </c>
      <c r="G46" s="19" t="s">
        <v>464</v>
      </c>
      <c r="H46" s="19" t="s">
        <v>517</v>
      </c>
      <c r="I46" s="18" t="s">
        <v>518</v>
      </c>
    </row>
    <row r="47" spans="1:9" ht="18" customHeight="1">
      <c r="A47" s="14" t="s">
        <v>454</v>
      </c>
      <c r="B47" s="15" t="s">
        <v>173</v>
      </c>
      <c r="C47" s="16" t="s">
        <v>174</v>
      </c>
      <c r="D47" s="16"/>
      <c r="E47" s="17"/>
      <c r="F47" s="18"/>
      <c r="G47" s="19" t="s">
        <v>475</v>
      </c>
      <c r="H47" s="19" t="s">
        <v>519</v>
      </c>
      <c r="I47" s="18" t="s">
        <v>466</v>
      </c>
    </row>
    <row r="48" spans="1:9" ht="18" customHeight="1">
      <c r="A48" s="14" t="s">
        <v>454</v>
      </c>
      <c r="B48" s="15" t="s">
        <v>173</v>
      </c>
      <c r="C48" s="16" t="s">
        <v>174</v>
      </c>
      <c r="D48" s="16"/>
      <c r="E48" s="17"/>
      <c r="F48" s="18"/>
      <c r="G48" s="19" t="s">
        <v>475</v>
      </c>
      <c r="H48" s="19" t="s">
        <v>520</v>
      </c>
      <c r="I48" s="18" t="s">
        <v>521</v>
      </c>
    </row>
    <row r="49" spans="1:9" ht="18" customHeight="1">
      <c r="A49" s="14" t="s">
        <v>454</v>
      </c>
      <c r="B49" s="15" t="s">
        <v>173</v>
      </c>
      <c r="C49" s="16" t="s">
        <v>174</v>
      </c>
      <c r="D49" s="16"/>
      <c r="E49" s="17"/>
      <c r="F49" s="18" t="s">
        <v>444</v>
      </c>
      <c r="G49" s="19" t="s">
        <v>444</v>
      </c>
      <c r="H49" s="19" t="s">
        <v>488</v>
      </c>
      <c r="I49" s="18" t="s">
        <v>489</v>
      </c>
    </row>
    <row r="50" spans="1:9" ht="18" customHeight="1">
      <c r="A50" s="14" t="s">
        <v>454</v>
      </c>
      <c r="B50" s="15" t="s">
        <v>173</v>
      </c>
      <c r="C50" s="16" t="s">
        <v>174</v>
      </c>
      <c r="D50" s="16"/>
      <c r="E50" s="17"/>
      <c r="F50" s="18"/>
      <c r="G50" s="19" t="s">
        <v>444</v>
      </c>
      <c r="H50" s="19" t="s">
        <v>522</v>
      </c>
      <c r="I50" s="18" t="s">
        <v>491</v>
      </c>
    </row>
    <row r="51" spans="1:9" ht="18" customHeight="1">
      <c r="A51" s="14" t="s">
        <v>454</v>
      </c>
      <c r="B51" s="15" t="s">
        <v>173</v>
      </c>
      <c r="C51" s="16" t="s">
        <v>174</v>
      </c>
      <c r="D51" s="16"/>
      <c r="E51" s="17" t="s">
        <v>523</v>
      </c>
      <c r="F51" s="18" t="s">
        <v>456</v>
      </c>
      <c r="G51" s="19" t="s">
        <v>456</v>
      </c>
      <c r="H51" s="19" t="s">
        <v>524</v>
      </c>
      <c r="I51" s="18" t="s">
        <v>525</v>
      </c>
    </row>
    <row r="52" spans="1:9" ht="18" customHeight="1">
      <c r="A52" s="14" t="s">
        <v>454</v>
      </c>
      <c r="B52" s="15" t="s">
        <v>173</v>
      </c>
      <c r="C52" s="16" t="s">
        <v>174</v>
      </c>
      <c r="D52" s="16"/>
      <c r="E52" s="17"/>
      <c r="F52" s="18" t="s">
        <v>439</v>
      </c>
      <c r="G52" s="19" t="s">
        <v>440</v>
      </c>
      <c r="H52" s="19" t="s">
        <v>526</v>
      </c>
      <c r="I52" s="18" t="s">
        <v>495</v>
      </c>
    </row>
    <row r="53" spans="1:9" ht="18" customHeight="1">
      <c r="A53" s="14" t="s">
        <v>454</v>
      </c>
      <c r="B53" s="15" t="s">
        <v>173</v>
      </c>
      <c r="C53" s="16" t="s">
        <v>174</v>
      </c>
      <c r="D53" s="16"/>
      <c r="E53" s="17"/>
      <c r="F53" s="18"/>
      <c r="G53" s="19" t="s">
        <v>440</v>
      </c>
      <c r="H53" s="19" t="s">
        <v>497</v>
      </c>
      <c r="I53" s="18" t="s">
        <v>527</v>
      </c>
    </row>
    <row r="54" spans="1:9" ht="18" customHeight="1">
      <c r="A54" s="14" t="s">
        <v>454</v>
      </c>
      <c r="B54" s="15" t="s">
        <v>173</v>
      </c>
      <c r="C54" s="16" t="s">
        <v>174</v>
      </c>
      <c r="D54" s="16"/>
      <c r="E54" s="17"/>
      <c r="F54" s="18"/>
      <c r="G54" s="19" t="s">
        <v>441</v>
      </c>
      <c r="H54" s="19" t="s">
        <v>528</v>
      </c>
      <c r="I54" s="18" t="s">
        <v>529</v>
      </c>
    </row>
    <row r="55" spans="1:9" ht="18" customHeight="1">
      <c r="A55" s="14" t="s">
        <v>454</v>
      </c>
      <c r="B55" s="15" t="s">
        <v>173</v>
      </c>
      <c r="C55" s="16" t="s">
        <v>174</v>
      </c>
      <c r="D55" s="16"/>
      <c r="E55" s="17"/>
      <c r="F55" s="18"/>
      <c r="G55" s="19" t="s">
        <v>441</v>
      </c>
      <c r="H55" s="19" t="s">
        <v>530</v>
      </c>
      <c r="I55" s="18" t="s">
        <v>531</v>
      </c>
    </row>
    <row r="56" spans="1:9" ht="18" customHeight="1">
      <c r="A56" s="14" t="s">
        <v>454</v>
      </c>
      <c r="B56" s="15" t="s">
        <v>173</v>
      </c>
      <c r="C56" s="16" t="s">
        <v>174</v>
      </c>
      <c r="D56" s="16"/>
      <c r="E56" s="17"/>
      <c r="F56" s="18"/>
      <c r="G56" s="19" t="s">
        <v>442</v>
      </c>
      <c r="H56" s="19" t="s">
        <v>532</v>
      </c>
      <c r="I56" s="18" t="s">
        <v>487</v>
      </c>
    </row>
    <row r="57" spans="1:9" ht="18" customHeight="1">
      <c r="A57" s="14" t="s">
        <v>454</v>
      </c>
      <c r="B57" s="15" t="s">
        <v>173</v>
      </c>
      <c r="C57" s="16" t="s">
        <v>174</v>
      </c>
      <c r="D57" s="16"/>
      <c r="E57" s="17"/>
      <c r="F57" s="18" t="s">
        <v>443</v>
      </c>
      <c r="G57" s="19" t="s">
        <v>464</v>
      </c>
      <c r="H57" s="19" t="s">
        <v>533</v>
      </c>
      <c r="I57" s="18" t="s">
        <v>506</v>
      </c>
    </row>
    <row r="58" spans="1:9" ht="18" customHeight="1">
      <c r="A58" s="14" t="s">
        <v>454</v>
      </c>
      <c r="B58" s="15" t="s">
        <v>173</v>
      </c>
      <c r="C58" s="16" t="s">
        <v>174</v>
      </c>
      <c r="D58" s="16"/>
      <c r="E58" s="17"/>
      <c r="F58" s="18"/>
      <c r="G58" s="19" t="s">
        <v>475</v>
      </c>
      <c r="H58" s="19" t="s">
        <v>534</v>
      </c>
      <c r="I58" s="18" t="s">
        <v>466</v>
      </c>
    </row>
    <row r="59" spans="1:9" ht="18" customHeight="1">
      <c r="A59" s="14" t="s">
        <v>454</v>
      </c>
      <c r="B59" s="15" t="s">
        <v>173</v>
      </c>
      <c r="C59" s="16" t="s">
        <v>174</v>
      </c>
      <c r="D59" s="16"/>
      <c r="E59" s="17"/>
      <c r="F59" s="18" t="s">
        <v>444</v>
      </c>
      <c r="G59" s="19" t="s">
        <v>444</v>
      </c>
      <c r="H59" s="19" t="s">
        <v>488</v>
      </c>
      <c r="I59" s="18" t="s">
        <v>489</v>
      </c>
    </row>
    <row r="60" spans="1:9" ht="18" customHeight="1">
      <c r="A60" s="14" t="s">
        <v>454</v>
      </c>
      <c r="B60" s="15" t="s">
        <v>173</v>
      </c>
      <c r="C60" s="16" t="s">
        <v>174</v>
      </c>
      <c r="D60" s="16"/>
      <c r="E60" s="17"/>
      <c r="F60" s="18"/>
      <c r="G60" s="19" t="s">
        <v>444</v>
      </c>
      <c r="H60" s="19" t="s">
        <v>508</v>
      </c>
      <c r="I60" s="18" t="s">
        <v>491</v>
      </c>
    </row>
    <row r="61" spans="1:9" ht="18" customHeight="1">
      <c r="A61" s="14" t="s">
        <v>454</v>
      </c>
      <c r="B61" s="15" t="s">
        <v>173</v>
      </c>
      <c r="C61" s="16" t="s">
        <v>174</v>
      </c>
      <c r="D61" s="16"/>
      <c r="E61" s="17" t="s">
        <v>535</v>
      </c>
      <c r="F61" s="18" t="s">
        <v>456</v>
      </c>
      <c r="G61" s="19" t="s">
        <v>456</v>
      </c>
      <c r="H61" s="19" t="s">
        <v>479</v>
      </c>
      <c r="I61" s="18" t="s">
        <v>479</v>
      </c>
    </row>
    <row r="62" spans="1:9" ht="18" customHeight="1">
      <c r="A62" s="14" t="s">
        <v>454</v>
      </c>
      <c r="B62" s="15" t="s">
        <v>173</v>
      </c>
      <c r="C62" s="16" t="s">
        <v>174</v>
      </c>
      <c r="D62" s="16"/>
      <c r="E62" s="17"/>
      <c r="F62" s="18" t="s">
        <v>439</v>
      </c>
      <c r="G62" s="19" t="s">
        <v>440</v>
      </c>
      <c r="H62" s="19" t="s">
        <v>480</v>
      </c>
      <c r="I62" s="18" t="s">
        <v>481</v>
      </c>
    </row>
    <row r="63" spans="1:9" ht="18" customHeight="1">
      <c r="A63" s="14" t="s">
        <v>454</v>
      </c>
      <c r="B63" s="15" t="s">
        <v>173</v>
      </c>
      <c r="C63" s="16" t="s">
        <v>174</v>
      </c>
      <c r="D63" s="16"/>
      <c r="E63" s="17"/>
      <c r="F63" s="18"/>
      <c r="G63" s="19" t="s">
        <v>440</v>
      </c>
      <c r="H63" s="19" t="s">
        <v>482</v>
      </c>
      <c r="I63" s="18" t="s">
        <v>536</v>
      </c>
    </row>
    <row r="64" spans="1:9" ht="18" customHeight="1">
      <c r="A64" s="14" t="s">
        <v>454</v>
      </c>
      <c r="B64" s="15" t="s">
        <v>173</v>
      </c>
      <c r="C64" s="16" t="s">
        <v>174</v>
      </c>
      <c r="D64" s="16"/>
      <c r="E64" s="17"/>
      <c r="F64" s="18"/>
      <c r="G64" s="19" t="s">
        <v>441</v>
      </c>
      <c r="H64" s="19" t="s">
        <v>484</v>
      </c>
      <c r="I64" s="18" t="s">
        <v>485</v>
      </c>
    </row>
    <row r="65" spans="1:9" ht="18" customHeight="1">
      <c r="A65" s="14" t="s">
        <v>454</v>
      </c>
      <c r="B65" s="15" t="s">
        <v>173</v>
      </c>
      <c r="C65" s="16" t="s">
        <v>174</v>
      </c>
      <c r="D65" s="16"/>
      <c r="E65" s="17"/>
      <c r="F65" s="18"/>
      <c r="G65" s="19" t="s">
        <v>442</v>
      </c>
      <c r="H65" s="19" t="s">
        <v>486</v>
      </c>
      <c r="I65" s="18" t="s">
        <v>487</v>
      </c>
    </row>
    <row r="66" spans="1:9" ht="18" customHeight="1">
      <c r="A66" s="14" t="s">
        <v>454</v>
      </c>
      <c r="B66" s="15" t="s">
        <v>173</v>
      </c>
      <c r="C66" s="16" t="s">
        <v>174</v>
      </c>
      <c r="D66" s="16"/>
      <c r="E66" s="17"/>
      <c r="F66" s="18" t="s">
        <v>444</v>
      </c>
      <c r="G66" s="19" t="s">
        <v>444</v>
      </c>
      <c r="H66" s="19" t="s">
        <v>488</v>
      </c>
      <c r="I66" s="18" t="s">
        <v>489</v>
      </c>
    </row>
    <row r="67" spans="1:9" ht="18" customHeight="1">
      <c r="A67" s="14" t="s">
        <v>454</v>
      </c>
      <c r="B67" s="15" t="s">
        <v>173</v>
      </c>
      <c r="C67" s="16" t="s">
        <v>174</v>
      </c>
      <c r="D67" s="16"/>
      <c r="E67" s="17"/>
      <c r="F67" s="18"/>
      <c r="G67" s="19" t="s">
        <v>444</v>
      </c>
      <c r="H67" s="19" t="s">
        <v>490</v>
      </c>
      <c r="I67" s="18" t="s">
        <v>491</v>
      </c>
    </row>
    <row r="68" spans="1:9" ht="18" customHeight="1">
      <c r="A68" s="14" t="s">
        <v>454</v>
      </c>
      <c r="B68" s="15" t="s">
        <v>173</v>
      </c>
      <c r="C68" s="16" t="s">
        <v>174</v>
      </c>
      <c r="D68" s="16"/>
      <c r="E68" s="17" t="s">
        <v>537</v>
      </c>
      <c r="F68" s="18" t="s">
        <v>456</v>
      </c>
      <c r="G68" s="19" t="s">
        <v>456</v>
      </c>
      <c r="H68" s="19" t="s">
        <v>538</v>
      </c>
      <c r="I68" s="18" t="s">
        <v>539</v>
      </c>
    </row>
    <row r="69" spans="1:9" ht="18" customHeight="1">
      <c r="A69" s="14" t="s">
        <v>454</v>
      </c>
      <c r="B69" s="15" t="s">
        <v>173</v>
      </c>
      <c r="C69" s="16" t="s">
        <v>174</v>
      </c>
      <c r="D69" s="16"/>
      <c r="E69" s="17"/>
      <c r="F69" s="18" t="s">
        <v>439</v>
      </c>
      <c r="G69" s="19" t="s">
        <v>440</v>
      </c>
      <c r="H69" s="19" t="s">
        <v>497</v>
      </c>
      <c r="I69" s="18" t="s">
        <v>540</v>
      </c>
    </row>
    <row r="70" spans="1:9" ht="18" customHeight="1">
      <c r="A70" s="14" t="s">
        <v>454</v>
      </c>
      <c r="B70" s="15" t="s">
        <v>173</v>
      </c>
      <c r="C70" s="16" t="s">
        <v>174</v>
      </c>
      <c r="D70" s="16"/>
      <c r="E70" s="17"/>
      <c r="F70" s="18"/>
      <c r="G70" s="19" t="s">
        <v>441</v>
      </c>
      <c r="H70" s="19" t="s">
        <v>541</v>
      </c>
      <c r="I70" s="18" t="s">
        <v>542</v>
      </c>
    </row>
    <row r="71" spans="1:9" ht="18" customHeight="1">
      <c r="A71" s="14" t="s">
        <v>454</v>
      </c>
      <c r="B71" s="15" t="s">
        <v>173</v>
      </c>
      <c r="C71" s="16" t="s">
        <v>174</v>
      </c>
      <c r="D71" s="16"/>
      <c r="E71" s="17"/>
      <c r="F71" s="18"/>
      <c r="G71" s="19" t="s">
        <v>442</v>
      </c>
      <c r="H71" s="19" t="s">
        <v>543</v>
      </c>
      <c r="I71" s="18" t="s">
        <v>487</v>
      </c>
    </row>
    <row r="72" spans="1:9" ht="18" customHeight="1">
      <c r="A72" s="14" t="s">
        <v>454</v>
      </c>
      <c r="B72" s="15" t="s">
        <v>173</v>
      </c>
      <c r="C72" s="16" t="s">
        <v>174</v>
      </c>
      <c r="D72" s="16"/>
      <c r="E72" s="17"/>
      <c r="F72" s="18" t="s">
        <v>443</v>
      </c>
      <c r="G72" s="19" t="s">
        <v>464</v>
      </c>
      <c r="H72" s="19" t="s">
        <v>517</v>
      </c>
      <c r="I72" s="18" t="s">
        <v>518</v>
      </c>
    </row>
    <row r="73" spans="1:9" ht="18" customHeight="1">
      <c r="A73" s="14" t="s">
        <v>454</v>
      </c>
      <c r="B73" s="15" t="s">
        <v>173</v>
      </c>
      <c r="C73" s="16" t="s">
        <v>174</v>
      </c>
      <c r="D73" s="16"/>
      <c r="E73" s="17"/>
      <c r="F73" s="18"/>
      <c r="G73" s="19" t="s">
        <v>475</v>
      </c>
      <c r="H73" s="19" t="s">
        <v>544</v>
      </c>
      <c r="I73" s="18" t="s">
        <v>466</v>
      </c>
    </row>
    <row r="74" spans="1:9" ht="18" customHeight="1">
      <c r="A74" s="14" t="s">
        <v>454</v>
      </c>
      <c r="B74" s="15" t="s">
        <v>173</v>
      </c>
      <c r="C74" s="16" t="s">
        <v>174</v>
      </c>
      <c r="D74" s="16"/>
      <c r="E74" s="17"/>
      <c r="F74" s="18"/>
      <c r="G74" s="19" t="s">
        <v>475</v>
      </c>
      <c r="H74" s="19" t="s">
        <v>545</v>
      </c>
      <c r="I74" s="18" t="s">
        <v>521</v>
      </c>
    </row>
    <row r="75" spans="1:9" ht="18" customHeight="1">
      <c r="A75" s="14" t="s">
        <v>454</v>
      </c>
      <c r="B75" s="15" t="s">
        <v>173</v>
      </c>
      <c r="C75" s="16" t="s">
        <v>174</v>
      </c>
      <c r="D75" s="16"/>
      <c r="E75" s="17"/>
      <c r="F75" s="18" t="s">
        <v>444</v>
      </c>
      <c r="G75" s="19" t="s">
        <v>444</v>
      </c>
      <c r="H75" s="19" t="s">
        <v>488</v>
      </c>
      <c r="I75" s="18" t="s">
        <v>489</v>
      </c>
    </row>
    <row r="76" spans="1:9" ht="18" customHeight="1">
      <c r="A76" s="14" t="s">
        <v>454</v>
      </c>
      <c r="B76" s="15" t="s">
        <v>173</v>
      </c>
      <c r="C76" s="16" t="s">
        <v>174</v>
      </c>
      <c r="D76" s="16"/>
      <c r="E76" s="17"/>
      <c r="F76" s="18"/>
      <c r="G76" s="19" t="s">
        <v>444</v>
      </c>
      <c r="H76" s="19" t="s">
        <v>522</v>
      </c>
      <c r="I76" s="18" t="s">
        <v>491</v>
      </c>
    </row>
    <row r="77" spans="1:9" ht="18" customHeight="1">
      <c r="A77" s="14" t="s">
        <v>454</v>
      </c>
      <c r="B77" s="15" t="s">
        <v>173</v>
      </c>
      <c r="C77" s="16" t="s">
        <v>174</v>
      </c>
      <c r="D77" s="16" t="s">
        <v>546</v>
      </c>
      <c r="E77" s="17" t="s">
        <v>547</v>
      </c>
      <c r="F77" s="18" t="s">
        <v>456</v>
      </c>
      <c r="G77" s="19" t="s">
        <v>456</v>
      </c>
      <c r="H77" s="19" t="s">
        <v>548</v>
      </c>
      <c r="I77" s="18" t="s">
        <v>549</v>
      </c>
    </row>
    <row r="78" spans="1:9" ht="18" customHeight="1">
      <c r="A78" s="14" t="s">
        <v>454</v>
      </c>
      <c r="B78" s="15" t="s">
        <v>173</v>
      </c>
      <c r="C78" s="16" t="s">
        <v>174</v>
      </c>
      <c r="D78" s="16"/>
      <c r="E78" s="17"/>
      <c r="F78" s="18" t="s">
        <v>439</v>
      </c>
      <c r="G78" s="19" t="s">
        <v>440</v>
      </c>
      <c r="H78" s="19" t="s">
        <v>497</v>
      </c>
      <c r="I78" s="18" t="s">
        <v>550</v>
      </c>
    </row>
    <row r="79" spans="1:9" ht="18" customHeight="1">
      <c r="A79" s="14" t="s">
        <v>454</v>
      </c>
      <c r="B79" s="15" t="s">
        <v>173</v>
      </c>
      <c r="C79" s="16" t="s">
        <v>174</v>
      </c>
      <c r="D79" s="16"/>
      <c r="E79" s="17"/>
      <c r="F79" s="18"/>
      <c r="G79" s="19" t="s">
        <v>440</v>
      </c>
      <c r="H79" s="19"/>
      <c r="I79" s="18"/>
    </row>
    <row r="80" spans="1:9" ht="18" customHeight="1">
      <c r="A80" s="14" t="s">
        <v>454</v>
      </c>
      <c r="B80" s="15" t="s">
        <v>173</v>
      </c>
      <c r="C80" s="16" t="s">
        <v>174</v>
      </c>
      <c r="D80" s="16"/>
      <c r="E80" s="17"/>
      <c r="F80" s="18"/>
      <c r="G80" s="19" t="s">
        <v>441</v>
      </c>
      <c r="H80" s="19" t="s">
        <v>551</v>
      </c>
      <c r="I80" s="18" t="s">
        <v>552</v>
      </c>
    </row>
    <row r="81" spans="1:9" ht="18" customHeight="1">
      <c r="A81" s="14" t="s">
        <v>454</v>
      </c>
      <c r="B81" s="15" t="s">
        <v>173</v>
      </c>
      <c r="C81" s="16" t="s">
        <v>174</v>
      </c>
      <c r="D81" s="16"/>
      <c r="E81" s="17"/>
      <c r="F81" s="18"/>
      <c r="G81" s="19" t="s">
        <v>441</v>
      </c>
      <c r="H81" s="19" t="s">
        <v>553</v>
      </c>
      <c r="I81" s="18" t="s">
        <v>531</v>
      </c>
    </row>
    <row r="82" spans="1:9" ht="18" customHeight="1">
      <c r="A82" s="14" t="s">
        <v>454</v>
      </c>
      <c r="B82" s="15" t="s">
        <v>173</v>
      </c>
      <c r="C82" s="16" t="s">
        <v>174</v>
      </c>
      <c r="D82" s="16"/>
      <c r="E82" s="17"/>
      <c r="F82" s="18"/>
      <c r="G82" s="19" t="s">
        <v>442</v>
      </c>
      <c r="H82" s="19" t="s">
        <v>554</v>
      </c>
      <c r="I82" s="18" t="s">
        <v>487</v>
      </c>
    </row>
    <row r="83" spans="1:9" ht="18" customHeight="1">
      <c r="A83" s="14" t="s">
        <v>454</v>
      </c>
      <c r="B83" s="15" t="s">
        <v>173</v>
      </c>
      <c r="C83" s="16" t="s">
        <v>174</v>
      </c>
      <c r="D83" s="16"/>
      <c r="E83" s="17"/>
      <c r="F83" s="18" t="s">
        <v>443</v>
      </c>
      <c r="G83" s="19" t="s">
        <v>464</v>
      </c>
      <c r="H83" s="19" t="s">
        <v>533</v>
      </c>
      <c r="I83" s="18" t="s">
        <v>555</v>
      </c>
    </row>
    <row r="84" spans="1:9" ht="18" customHeight="1">
      <c r="A84" s="14" t="s">
        <v>454</v>
      </c>
      <c r="B84" s="15" t="s">
        <v>173</v>
      </c>
      <c r="C84" s="16" t="s">
        <v>174</v>
      </c>
      <c r="D84" s="16"/>
      <c r="E84" s="17"/>
      <c r="F84" s="18"/>
      <c r="G84" s="19" t="s">
        <v>475</v>
      </c>
      <c r="H84" s="19" t="s">
        <v>556</v>
      </c>
      <c r="I84" s="18" t="s">
        <v>466</v>
      </c>
    </row>
    <row r="85" spans="1:9" ht="18" customHeight="1">
      <c r="A85" s="14" t="s">
        <v>454</v>
      </c>
      <c r="B85" s="15" t="s">
        <v>173</v>
      </c>
      <c r="C85" s="16" t="s">
        <v>174</v>
      </c>
      <c r="D85" s="16"/>
      <c r="E85" s="17"/>
      <c r="F85" s="18" t="s">
        <v>444</v>
      </c>
      <c r="G85" s="19" t="s">
        <v>444</v>
      </c>
      <c r="H85" s="19" t="s">
        <v>557</v>
      </c>
      <c r="I85" s="18" t="s">
        <v>491</v>
      </c>
    </row>
    <row r="86" spans="1:9" ht="18" customHeight="1">
      <c r="A86" s="14" t="s">
        <v>454</v>
      </c>
      <c r="B86" s="15" t="s">
        <v>173</v>
      </c>
      <c r="C86" s="16" t="s">
        <v>174</v>
      </c>
      <c r="D86" s="16"/>
      <c r="E86" s="17" t="s">
        <v>558</v>
      </c>
      <c r="F86" s="18" t="s">
        <v>456</v>
      </c>
      <c r="G86" s="19" t="s">
        <v>456</v>
      </c>
      <c r="H86" s="19" t="s">
        <v>559</v>
      </c>
      <c r="I86" s="18" t="s">
        <v>560</v>
      </c>
    </row>
    <row r="87" spans="1:9" ht="18" customHeight="1">
      <c r="A87" s="14" t="s">
        <v>454</v>
      </c>
      <c r="B87" s="15" t="s">
        <v>173</v>
      </c>
      <c r="C87" s="16" t="s">
        <v>174</v>
      </c>
      <c r="D87" s="16"/>
      <c r="E87" s="17"/>
      <c r="F87" s="18" t="s">
        <v>439</v>
      </c>
      <c r="G87" s="19" t="s">
        <v>440</v>
      </c>
      <c r="H87" s="19" t="s">
        <v>497</v>
      </c>
      <c r="I87" s="18" t="s">
        <v>561</v>
      </c>
    </row>
    <row r="88" spans="1:9" ht="18" customHeight="1">
      <c r="A88" s="14" t="s">
        <v>454</v>
      </c>
      <c r="B88" s="15" t="s">
        <v>173</v>
      </c>
      <c r="C88" s="16" t="s">
        <v>174</v>
      </c>
      <c r="D88" s="16"/>
      <c r="E88" s="17"/>
      <c r="F88" s="18"/>
      <c r="G88" s="19" t="s">
        <v>441</v>
      </c>
      <c r="H88" s="19" t="s">
        <v>562</v>
      </c>
      <c r="I88" s="18" t="s">
        <v>563</v>
      </c>
    </row>
    <row r="89" spans="1:9" ht="18" customHeight="1">
      <c r="A89" s="14" t="s">
        <v>454</v>
      </c>
      <c r="B89" s="15" t="s">
        <v>173</v>
      </c>
      <c r="C89" s="16" t="s">
        <v>174</v>
      </c>
      <c r="D89" s="16"/>
      <c r="E89" s="17"/>
      <c r="F89" s="18"/>
      <c r="G89" s="19" t="s">
        <v>441</v>
      </c>
      <c r="H89" s="19" t="s">
        <v>564</v>
      </c>
      <c r="I89" s="18" t="s">
        <v>565</v>
      </c>
    </row>
    <row r="90" spans="1:9" ht="18" customHeight="1">
      <c r="A90" s="14" t="s">
        <v>454</v>
      </c>
      <c r="B90" s="15" t="s">
        <v>173</v>
      </c>
      <c r="C90" s="16" t="s">
        <v>174</v>
      </c>
      <c r="D90" s="16"/>
      <c r="E90" s="17"/>
      <c r="F90" s="18"/>
      <c r="G90" s="19" t="s">
        <v>441</v>
      </c>
      <c r="H90" s="19" t="s">
        <v>566</v>
      </c>
      <c r="I90" s="18" t="s">
        <v>567</v>
      </c>
    </row>
    <row r="91" spans="1:9" ht="18" customHeight="1">
      <c r="A91" s="14" t="s">
        <v>454</v>
      </c>
      <c r="B91" s="15" t="s">
        <v>173</v>
      </c>
      <c r="C91" s="16" t="s">
        <v>174</v>
      </c>
      <c r="D91" s="16"/>
      <c r="E91" s="17"/>
      <c r="F91" s="18"/>
      <c r="G91" s="19" t="s">
        <v>441</v>
      </c>
      <c r="H91" s="19" t="s">
        <v>568</v>
      </c>
      <c r="I91" s="18" t="s">
        <v>569</v>
      </c>
    </row>
    <row r="92" spans="1:9" ht="18" customHeight="1">
      <c r="A92" s="14" t="s">
        <v>454</v>
      </c>
      <c r="B92" s="15" t="s">
        <v>173</v>
      </c>
      <c r="C92" s="16" t="s">
        <v>174</v>
      </c>
      <c r="D92" s="16"/>
      <c r="E92" s="17"/>
      <c r="F92" s="18"/>
      <c r="G92" s="19" t="s">
        <v>442</v>
      </c>
      <c r="H92" s="19" t="s">
        <v>570</v>
      </c>
      <c r="I92" s="18" t="s">
        <v>571</v>
      </c>
    </row>
    <row r="93" spans="1:9" ht="18" customHeight="1">
      <c r="A93" s="14" t="s">
        <v>454</v>
      </c>
      <c r="B93" s="15" t="s">
        <v>173</v>
      </c>
      <c r="C93" s="16" t="s">
        <v>174</v>
      </c>
      <c r="D93" s="16"/>
      <c r="E93" s="17"/>
      <c r="F93" s="18" t="s">
        <v>443</v>
      </c>
      <c r="G93" s="19" t="s">
        <v>464</v>
      </c>
      <c r="H93" s="19"/>
      <c r="I93" s="18"/>
    </row>
    <row r="94" spans="1:9" ht="18" customHeight="1">
      <c r="A94" s="14" t="s">
        <v>454</v>
      </c>
      <c r="B94" s="15" t="s">
        <v>173</v>
      </c>
      <c r="C94" s="16" t="s">
        <v>174</v>
      </c>
      <c r="D94" s="16"/>
      <c r="E94" s="17"/>
      <c r="F94" s="18"/>
      <c r="G94" s="19" t="s">
        <v>572</v>
      </c>
      <c r="H94" s="19" t="s">
        <v>573</v>
      </c>
      <c r="I94" s="18" t="s">
        <v>466</v>
      </c>
    </row>
    <row r="95" spans="1:9" ht="18" customHeight="1">
      <c r="A95" s="14" t="s">
        <v>454</v>
      </c>
      <c r="B95" s="15" t="s">
        <v>173</v>
      </c>
      <c r="C95" s="16" t="s">
        <v>174</v>
      </c>
      <c r="D95" s="16"/>
      <c r="E95" s="17"/>
      <c r="F95" s="18"/>
      <c r="G95" s="19" t="s">
        <v>475</v>
      </c>
      <c r="H95" s="19"/>
      <c r="I95" s="18"/>
    </row>
    <row r="96" spans="1:9" ht="18" customHeight="1">
      <c r="A96" s="14" t="s">
        <v>454</v>
      </c>
      <c r="B96" s="15" t="s">
        <v>173</v>
      </c>
      <c r="C96" s="16" t="s">
        <v>174</v>
      </c>
      <c r="D96" s="16"/>
      <c r="E96" s="17"/>
      <c r="F96" s="18" t="s">
        <v>444</v>
      </c>
      <c r="G96" s="19" t="s">
        <v>444</v>
      </c>
      <c r="H96" s="19" t="s">
        <v>488</v>
      </c>
      <c r="I96" s="18" t="s">
        <v>495</v>
      </c>
    </row>
    <row r="97" spans="1:9" ht="18" customHeight="1">
      <c r="A97" s="14" t="s">
        <v>454</v>
      </c>
      <c r="B97" s="15" t="s">
        <v>173</v>
      </c>
      <c r="C97" s="16" t="s">
        <v>174</v>
      </c>
      <c r="D97" s="16"/>
      <c r="E97" s="17"/>
      <c r="F97" s="18"/>
      <c r="G97" s="19" t="s">
        <v>444</v>
      </c>
      <c r="H97" s="19" t="s">
        <v>574</v>
      </c>
      <c r="I97" s="18" t="s">
        <v>575</v>
      </c>
    </row>
    <row r="98" spans="1:9" ht="18" customHeight="1">
      <c r="A98" s="14" t="s">
        <v>454</v>
      </c>
      <c r="B98" s="15" t="s">
        <v>173</v>
      </c>
      <c r="C98" s="16" t="s">
        <v>174</v>
      </c>
      <c r="D98" s="16"/>
      <c r="E98" s="17" t="s">
        <v>576</v>
      </c>
      <c r="F98" s="18" t="s">
        <v>456</v>
      </c>
      <c r="G98" s="19" t="s">
        <v>456</v>
      </c>
      <c r="H98" s="19" t="s">
        <v>577</v>
      </c>
      <c r="I98" s="18" t="s">
        <v>578</v>
      </c>
    </row>
    <row r="99" spans="1:9" ht="18" customHeight="1">
      <c r="A99" s="14" t="s">
        <v>454</v>
      </c>
      <c r="B99" s="15" t="s">
        <v>173</v>
      </c>
      <c r="C99" s="16" t="s">
        <v>174</v>
      </c>
      <c r="D99" s="16"/>
      <c r="E99" s="17"/>
      <c r="F99" s="18" t="s">
        <v>439</v>
      </c>
      <c r="G99" s="19" t="s">
        <v>440</v>
      </c>
      <c r="H99" s="19" t="s">
        <v>526</v>
      </c>
      <c r="I99" s="18" t="s">
        <v>495</v>
      </c>
    </row>
    <row r="100" spans="1:9" ht="18" customHeight="1">
      <c r="A100" s="14" t="s">
        <v>454</v>
      </c>
      <c r="B100" s="15" t="s">
        <v>173</v>
      </c>
      <c r="C100" s="16" t="s">
        <v>174</v>
      </c>
      <c r="D100" s="16"/>
      <c r="E100" s="17"/>
      <c r="F100" s="18"/>
      <c r="G100" s="19" t="s">
        <v>440</v>
      </c>
      <c r="H100" s="19" t="s">
        <v>497</v>
      </c>
      <c r="I100" s="18" t="s">
        <v>579</v>
      </c>
    </row>
    <row r="101" spans="1:9" ht="18" customHeight="1">
      <c r="A101" s="14" t="s">
        <v>454</v>
      </c>
      <c r="B101" s="15" t="s">
        <v>173</v>
      </c>
      <c r="C101" s="16" t="s">
        <v>174</v>
      </c>
      <c r="D101" s="16"/>
      <c r="E101" s="17"/>
      <c r="F101" s="18"/>
      <c r="G101" s="19" t="s">
        <v>441</v>
      </c>
      <c r="H101" s="19" t="s">
        <v>580</v>
      </c>
      <c r="I101" s="18" t="s">
        <v>581</v>
      </c>
    </row>
    <row r="102" spans="1:9" ht="18" customHeight="1">
      <c r="A102" s="14" t="s">
        <v>454</v>
      </c>
      <c r="B102" s="15" t="s">
        <v>173</v>
      </c>
      <c r="C102" s="16" t="s">
        <v>174</v>
      </c>
      <c r="D102" s="16"/>
      <c r="E102" s="17"/>
      <c r="F102" s="18"/>
      <c r="G102" s="19" t="s">
        <v>441</v>
      </c>
      <c r="H102" s="19" t="s">
        <v>582</v>
      </c>
      <c r="I102" s="18" t="s">
        <v>583</v>
      </c>
    </row>
    <row r="103" spans="1:9" ht="18" customHeight="1">
      <c r="A103" s="14" t="s">
        <v>454</v>
      </c>
      <c r="B103" s="15" t="s">
        <v>173</v>
      </c>
      <c r="C103" s="16" t="s">
        <v>174</v>
      </c>
      <c r="D103" s="16"/>
      <c r="E103" s="17"/>
      <c r="F103" s="18"/>
      <c r="G103" s="19" t="s">
        <v>442</v>
      </c>
      <c r="H103" s="19" t="s">
        <v>584</v>
      </c>
      <c r="I103" s="18" t="s">
        <v>585</v>
      </c>
    </row>
    <row r="104" spans="1:9" ht="18" customHeight="1">
      <c r="A104" s="14" t="s">
        <v>454</v>
      </c>
      <c r="B104" s="15" t="s">
        <v>173</v>
      </c>
      <c r="C104" s="16" t="s">
        <v>174</v>
      </c>
      <c r="D104" s="16"/>
      <c r="E104" s="17"/>
      <c r="F104" s="18" t="s">
        <v>443</v>
      </c>
      <c r="G104" s="19" t="s">
        <v>464</v>
      </c>
      <c r="H104" s="19" t="s">
        <v>533</v>
      </c>
      <c r="I104" s="18" t="s">
        <v>506</v>
      </c>
    </row>
    <row r="105" spans="1:9" ht="18" customHeight="1">
      <c r="A105" s="14" t="s">
        <v>454</v>
      </c>
      <c r="B105" s="15" t="s">
        <v>173</v>
      </c>
      <c r="C105" s="16" t="s">
        <v>174</v>
      </c>
      <c r="D105" s="16"/>
      <c r="E105" s="17"/>
      <c r="F105" s="18"/>
      <c r="G105" s="19" t="s">
        <v>464</v>
      </c>
      <c r="H105" s="19" t="s">
        <v>586</v>
      </c>
      <c r="I105" s="18" t="s">
        <v>466</v>
      </c>
    </row>
    <row r="106" spans="1:9" ht="18" customHeight="1">
      <c r="A106" s="14" t="s">
        <v>454</v>
      </c>
      <c r="B106" s="15" t="s">
        <v>173</v>
      </c>
      <c r="C106" s="16" t="s">
        <v>174</v>
      </c>
      <c r="D106" s="16"/>
      <c r="E106" s="17"/>
      <c r="F106" s="18" t="s">
        <v>444</v>
      </c>
      <c r="G106" s="19" t="s">
        <v>444</v>
      </c>
      <c r="H106" s="19" t="s">
        <v>488</v>
      </c>
      <c r="I106" s="18" t="s">
        <v>489</v>
      </c>
    </row>
    <row r="107" spans="1:9" ht="18" customHeight="1">
      <c r="A107" s="14" t="s">
        <v>454</v>
      </c>
      <c r="B107" s="15" t="s">
        <v>173</v>
      </c>
      <c r="C107" s="16" t="s">
        <v>174</v>
      </c>
      <c r="D107" s="16"/>
      <c r="E107" s="17"/>
      <c r="F107" s="18"/>
      <c r="G107" s="19" t="s">
        <v>444</v>
      </c>
      <c r="H107" s="19" t="s">
        <v>508</v>
      </c>
      <c r="I107" s="18" t="s">
        <v>491</v>
      </c>
    </row>
    <row r="108" spans="1:9" ht="18" customHeight="1">
      <c r="A108" s="14" t="s">
        <v>454</v>
      </c>
      <c r="B108" s="15" t="s">
        <v>173</v>
      </c>
      <c r="C108" s="16" t="s">
        <v>174</v>
      </c>
      <c r="D108" s="16"/>
      <c r="E108" s="17" t="s">
        <v>587</v>
      </c>
      <c r="F108" s="18" t="s">
        <v>456</v>
      </c>
      <c r="G108" s="19" t="s">
        <v>456</v>
      </c>
      <c r="H108" s="19" t="s">
        <v>588</v>
      </c>
      <c r="I108" s="18" t="s">
        <v>589</v>
      </c>
    </row>
    <row r="109" spans="1:9" ht="18" customHeight="1">
      <c r="A109" s="14" t="s">
        <v>454</v>
      </c>
      <c r="B109" s="15" t="s">
        <v>173</v>
      </c>
      <c r="C109" s="16" t="s">
        <v>174</v>
      </c>
      <c r="D109" s="16"/>
      <c r="E109" s="17"/>
      <c r="F109" s="18" t="s">
        <v>439</v>
      </c>
      <c r="G109" s="19" t="s">
        <v>440</v>
      </c>
      <c r="H109" s="19" t="s">
        <v>497</v>
      </c>
      <c r="I109" s="18" t="s">
        <v>590</v>
      </c>
    </row>
    <row r="110" spans="1:9" ht="18" customHeight="1">
      <c r="A110" s="14" t="s">
        <v>454</v>
      </c>
      <c r="B110" s="15" t="s">
        <v>173</v>
      </c>
      <c r="C110" s="16" t="s">
        <v>174</v>
      </c>
      <c r="D110" s="16"/>
      <c r="E110" s="17"/>
      <c r="F110" s="18"/>
      <c r="G110" s="19" t="s">
        <v>440</v>
      </c>
      <c r="H110" s="19" t="s">
        <v>526</v>
      </c>
      <c r="I110" s="18" t="s">
        <v>495</v>
      </c>
    </row>
    <row r="111" spans="1:9" ht="18" customHeight="1">
      <c r="A111" s="14" t="s">
        <v>454</v>
      </c>
      <c r="B111" s="15" t="s">
        <v>173</v>
      </c>
      <c r="C111" s="16" t="s">
        <v>174</v>
      </c>
      <c r="D111" s="16"/>
      <c r="E111" s="17"/>
      <c r="F111" s="18"/>
      <c r="G111" s="19" t="s">
        <v>441</v>
      </c>
      <c r="H111" s="19" t="s">
        <v>541</v>
      </c>
      <c r="I111" s="18" t="s">
        <v>591</v>
      </c>
    </row>
    <row r="112" spans="1:9" ht="18" customHeight="1">
      <c r="A112" s="14" t="s">
        <v>454</v>
      </c>
      <c r="B112" s="15" t="s">
        <v>173</v>
      </c>
      <c r="C112" s="16" t="s">
        <v>174</v>
      </c>
      <c r="D112" s="16"/>
      <c r="E112" s="17"/>
      <c r="F112" s="18"/>
      <c r="G112" s="19" t="s">
        <v>442</v>
      </c>
      <c r="H112" s="19" t="s">
        <v>592</v>
      </c>
      <c r="I112" s="18" t="s">
        <v>585</v>
      </c>
    </row>
    <row r="113" spans="1:9" ht="18" customHeight="1">
      <c r="A113" s="14" t="s">
        <v>454</v>
      </c>
      <c r="B113" s="15" t="s">
        <v>173</v>
      </c>
      <c r="C113" s="16" t="s">
        <v>174</v>
      </c>
      <c r="D113" s="16"/>
      <c r="E113" s="17"/>
      <c r="F113" s="18" t="s">
        <v>443</v>
      </c>
      <c r="G113" s="19" t="s">
        <v>464</v>
      </c>
      <c r="H113" s="19" t="s">
        <v>593</v>
      </c>
      <c r="I113" s="18" t="s">
        <v>555</v>
      </c>
    </row>
    <row r="114" spans="1:9" ht="18" customHeight="1">
      <c r="A114" s="14" t="s">
        <v>454</v>
      </c>
      <c r="B114" s="15" t="s">
        <v>173</v>
      </c>
      <c r="C114" s="16" t="s">
        <v>174</v>
      </c>
      <c r="D114" s="16"/>
      <c r="E114" s="17"/>
      <c r="F114" s="18"/>
      <c r="G114" s="19" t="s">
        <v>464</v>
      </c>
      <c r="H114" s="19" t="s">
        <v>594</v>
      </c>
      <c r="I114" s="18" t="s">
        <v>466</v>
      </c>
    </row>
    <row r="115" spans="1:9" ht="18" customHeight="1">
      <c r="A115" s="14" t="s">
        <v>454</v>
      </c>
      <c r="B115" s="15" t="s">
        <v>173</v>
      </c>
      <c r="C115" s="16" t="s">
        <v>174</v>
      </c>
      <c r="D115" s="16"/>
      <c r="E115" s="17"/>
      <c r="F115" s="18" t="s">
        <v>444</v>
      </c>
      <c r="G115" s="19" t="s">
        <v>444</v>
      </c>
      <c r="H115" s="19" t="s">
        <v>488</v>
      </c>
      <c r="I115" s="18" t="s">
        <v>489</v>
      </c>
    </row>
    <row r="116" spans="1:9" ht="18" customHeight="1">
      <c r="A116" s="14" t="s">
        <v>454</v>
      </c>
      <c r="B116" s="15" t="s">
        <v>173</v>
      </c>
      <c r="C116" s="16" t="s">
        <v>174</v>
      </c>
      <c r="D116" s="16"/>
      <c r="E116" s="17"/>
      <c r="F116" s="18"/>
      <c r="G116" s="19" t="s">
        <v>444</v>
      </c>
      <c r="H116" s="19" t="s">
        <v>595</v>
      </c>
      <c r="I116" s="18" t="s">
        <v>491</v>
      </c>
    </row>
    <row r="117" spans="1:9" ht="18" customHeight="1">
      <c r="A117" s="14" t="s">
        <v>454</v>
      </c>
      <c r="B117" s="15" t="s">
        <v>173</v>
      </c>
      <c r="C117" s="16" t="s">
        <v>174</v>
      </c>
      <c r="D117" s="16"/>
      <c r="E117" s="17" t="s">
        <v>596</v>
      </c>
      <c r="F117" s="18" t="s">
        <v>456</v>
      </c>
      <c r="G117" s="19" t="s">
        <v>456</v>
      </c>
      <c r="H117" s="19" t="s">
        <v>597</v>
      </c>
      <c r="I117" s="18" t="s">
        <v>598</v>
      </c>
    </row>
    <row r="118" spans="1:9" ht="18" customHeight="1">
      <c r="A118" s="14" t="s">
        <v>454</v>
      </c>
      <c r="B118" s="15" t="s">
        <v>173</v>
      </c>
      <c r="C118" s="16" t="s">
        <v>174</v>
      </c>
      <c r="D118" s="16"/>
      <c r="E118" s="17"/>
      <c r="F118" s="18" t="s">
        <v>439</v>
      </c>
      <c r="G118" s="19" t="s">
        <v>440</v>
      </c>
      <c r="H118" s="19" t="s">
        <v>526</v>
      </c>
      <c r="I118" s="18" t="s">
        <v>575</v>
      </c>
    </row>
    <row r="119" spans="1:9" ht="18" customHeight="1">
      <c r="A119" s="14" t="s">
        <v>454</v>
      </c>
      <c r="B119" s="15" t="s">
        <v>173</v>
      </c>
      <c r="C119" s="16" t="s">
        <v>174</v>
      </c>
      <c r="D119" s="16"/>
      <c r="E119" s="17"/>
      <c r="F119" s="18"/>
      <c r="G119" s="19" t="s">
        <v>441</v>
      </c>
      <c r="H119" s="19" t="s">
        <v>599</v>
      </c>
      <c r="I119" s="18" t="s">
        <v>600</v>
      </c>
    </row>
    <row r="120" spans="1:9" ht="18" customHeight="1">
      <c r="A120" s="14" t="s">
        <v>454</v>
      </c>
      <c r="B120" s="15" t="s">
        <v>173</v>
      </c>
      <c r="C120" s="16" t="s">
        <v>174</v>
      </c>
      <c r="D120" s="16"/>
      <c r="E120" s="17"/>
      <c r="F120" s="18"/>
      <c r="G120" s="19" t="s">
        <v>442</v>
      </c>
      <c r="H120" s="19" t="s">
        <v>601</v>
      </c>
      <c r="I120" s="18" t="s">
        <v>602</v>
      </c>
    </row>
    <row r="121" spans="1:9" ht="18" customHeight="1">
      <c r="A121" s="14" t="s">
        <v>454</v>
      </c>
      <c r="B121" s="15" t="s">
        <v>173</v>
      </c>
      <c r="C121" s="16" t="s">
        <v>174</v>
      </c>
      <c r="D121" s="16"/>
      <c r="E121" s="17"/>
      <c r="F121" s="18" t="s">
        <v>444</v>
      </c>
      <c r="G121" s="19" t="s">
        <v>444</v>
      </c>
      <c r="H121" s="19" t="s">
        <v>488</v>
      </c>
      <c r="I121" s="18" t="s">
        <v>575</v>
      </c>
    </row>
    <row r="122" spans="1:9" ht="18" customHeight="1">
      <c r="A122" s="14" t="s">
        <v>454</v>
      </c>
      <c r="B122" s="15" t="s">
        <v>173</v>
      </c>
      <c r="C122" s="16" t="s">
        <v>174</v>
      </c>
      <c r="D122" s="16"/>
      <c r="E122" s="17"/>
      <c r="F122" s="18"/>
      <c r="G122" s="19" t="s">
        <v>444</v>
      </c>
      <c r="H122" s="19" t="s">
        <v>603</v>
      </c>
      <c r="I122" s="18" t="s">
        <v>575</v>
      </c>
    </row>
    <row r="123" spans="1:9" ht="18" customHeight="1">
      <c r="A123" s="14" t="s">
        <v>454</v>
      </c>
      <c r="B123" s="15" t="s">
        <v>173</v>
      </c>
      <c r="C123" s="16" t="s">
        <v>174</v>
      </c>
      <c r="D123" s="16"/>
      <c r="E123" s="17" t="s">
        <v>604</v>
      </c>
      <c r="F123" s="18" t="s">
        <v>456</v>
      </c>
      <c r="G123" s="19" t="s">
        <v>456</v>
      </c>
      <c r="H123" s="19" t="s">
        <v>605</v>
      </c>
      <c r="I123" s="18" t="s">
        <v>606</v>
      </c>
    </row>
    <row r="124" spans="1:9" ht="18" customHeight="1">
      <c r="A124" s="14" t="s">
        <v>454</v>
      </c>
      <c r="B124" s="15" t="s">
        <v>173</v>
      </c>
      <c r="C124" s="16" t="s">
        <v>174</v>
      </c>
      <c r="D124" s="16"/>
      <c r="E124" s="17"/>
      <c r="F124" s="18" t="s">
        <v>439</v>
      </c>
      <c r="G124" s="19" t="s">
        <v>440</v>
      </c>
      <c r="H124" s="19" t="s">
        <v>607</v>
      </c>
      <c r="I124" s="18" t="s">
        <v>608</v>
      </c>
    </row>
    <row r="125" spans="1:9" ht="18" customHeight="1">
      <c r="A125" s="14" t="s">
        <v>454</v>
      </c>
      <c r="B125" s="15" t="s">
        <v>173</v>
      </c>
      <c r="C125" s="16" t="s">
        <v>174</v>
      </c>
      <c r="D125" s="16"/>
      <c r="E125" s="17"/>
      <c r="F125" s="18"/>
      <c r="G125" s="19" t="s">
        <v>441</v>
      </c>
      <c r="H125" s="19" t="s">
        <v>609</v>
      </c>
      <c r="I125" s="18" t="s">
        <v>610</v>
      </c>
    </row>
    <row r="126" spans="1:9" ht="18" customHeight="1">
      <c r="A126" s="14" t="s">
        <v>454</v>
      </c>
      <c r="B126" s="15" t="s">
        <v>173</v>
      </c>
      <c r="C126" s="16" t="s">
        <v>174</v>
      </c>
      <c r="D126" s="16"/>
      <c r="E126" s="17"/>
      <c r="F126" s="18"/>
      <c r="G126" s="19" t="s">
        <v>442</v>
      </c>
      <c r="H126" s="19" t="s">
        <v>486</v>
      </c>
      <c r="I126" s="18" t="s">
        <v>487</v>
      </c>
    </row>
    <row r="127" spans="1:9" ht="18" customHeight="1">
      <c r="A127" s="14" t="s">
        <v>454</v>
      </c>
      <c r="B127" s="15" t="s">
        <v>173</v>
      </c>
      <c r="C127" s="16" t="s">
        <v>174</v>
      </c>
      <c r="D127" s="16"/>
      <c r="E127" s="17"/>
      <c r="F127" s="18" t="s">
        <v>444</v>
      </c>
      <c r="G127" s="19" t="s">
        <v>444</v>
      </c>
      <c r="H127" s="19" t="s">
        <v>488</v>
      </c>
      <c r="I127" s="18" t="s">
        <v>489</v>
      </c>
    </row>
    <row r="128" spans="1:9" ht="18" customHeight="1">
      <c r="A128" s="14" t="s">
        <v>454</v>
      </c>
      <c r="B128" s="15" t="s">
        <v>173</v>
      </c>
      <c r="C128" s="16" t="s">
        <v>174</v>
      </c>
      <c r="D128" s="16"/>
      <c r="E128" s="17"/>
      <c r="F128" s="18"/>
      <c r="G128" s="19" t="s">
        <v>444</v>
      </c>
      <c r="H128" s="19" t="s">
        <v>603</v>
      </c>
      <c r="I128" s="18" t="s">
        <v>491</v>
      </c>
    </row>
    <row r="129" spans="1:9" ht="18" customHeight="1">
      <c r="A129" s="14" t="s">
        <v>454</v>
      </c>
      <c r="B129" s="15" t="s">
        <v>173</v>
      </c>
      <c r="C129" s="16" t="s">
        <v>174</v>
      </c>
      <c r="D129" s="16"/>
      <c r="E129" s="17" t="s">
        <v>611</v>
      </c>
      <c r="F129" s="18" t="s">
        <v>456</v>
      </c>
      <c r="G129" s="19" t="s">
        <v>456</v>
      </c>
      <c r="H129" s="19" t="s">
        <v>612</v>
      </c>
      <c r="I129" s="18" t="s">
        <v>613</v>
      </c>
    </row>
    <row r="130" spans="1:9" ht="18" customHeight="1">
      <c r="A130" s="14" t="s">
        <v>454</v>
      </c>
      <c r="B130" s="15" t="s">
        <v>173</v>
      </c>
      <c r="C130" s="16" t="s">
        <v>174</v>
      </c>
      <c r="D130" s="16"/>
      <c r="E130" s="17"/>
      <c r="F130" s="18" t="s">
        <v>439</v>
      </c>
      <c r="G130" s="19" t="s">
        <v>440</v>
      </c>
      <c r="H130" s="19" t="s">
        <v>497</v>
      </c>
      <c r="I130" s="18" t="s">
        <v>614</v>
      </c>
    </row>
    <row r="131" spans="1:9" ht="18" customHeight="1">
      <c r="A131" s="14" t="s">
        <v>454</v>
      </c>
      <c r="B131" s="15" t="s">
        <v>173</v>
      </c>
      <c r="C131" s="16" t="s">
        <v>174</v>
      </c>
      <c r="D131" s="16"/>
      <c r="E131" s="17"/>
      <c r="F131" s="18"/>
      <c r="G131" s="19" t="s">
        <v>441</v>
      </c>
      <c r="H131" s="19" t="s">
        <v>541</v>
      </c>
      <c r="I131" s="18" t="s">
        <v>615</v>
      </c>
    </row>
    <row r="132" spans="1:9" ht="18" customHeight="1">
      <c r="A132" s="14" t="s">
        <v>454</v>
      </c>
      <c r="B132" s="15" t="s">
        <v>173</v>
      </c>
      <c r="C132" s="16" t="s">
        <v>174</v>
      </c>
      <c r="D132" s="16"/>
      <c r="E132" s="17"/>
      <c r="F132" s="18"/>
      <c r="G132" s="19" t="s">
        <v>442</v>
      </c>
      <c r="H132" s="19" t="s">
        <v>616</v>
      </c>
      <c r="I132" s="18" t="s">
        <v>617</v>
      </c>
    </row>
    <row r="133" spans="1:9" ht="18" customHeight="1">
      <c r="A133" s="14" t="s">
        <v>454</v>
      </c>
      <c r="B133" s="15" t="s">
        <v>173</v>
      </c>
      <c r="C133" s="16" t="s">
        <v>174</v>
      </c>
      <c r="D133" s="16"/>
      <c r="E133" s="17"/>
      <c r="F133" s="18" t="s">
        <v>444</v>
      </c>
      <c r="G133" s="19" t="s">
        <v>444</v>
      </c>
      <c r="H133" s="19" t="s">
        <v>603</v>
      </c>
      <c r="I133" s="18" t="s">
        <v>491</v>
      </c>
    </row>
  </sheetData>
  <sheetProtection formatCells="0" formatColumns="0" formatRows="0"/>
  <mergeCells count="9">
    <mergeCell ref="I5:I6"/>
    <mergeCell ref="E5:E6"/>
    <mergeCell ref="F5:F6"/>
    <mergeCell ref="A5:A6"/>
    <mergeCell ref="B5:B6"/>
    <mergeCell ref="C5:C6"/>
    <mergeCell ref="D5:D6"/>
    <mergeCell ref="G5:G6"/>
    <mergeCell ref="H5:H6"/>
  </mergeCells>
  <phoneticPr fontId="25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M27"/>
  <sheetViews>
    <sheetView showGridLines="0" showZeros="0" workbookViewId="0">
      <selection activeCell="H7" sqref="H7"/>
    </sheetView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13" width="15.33203125" style="58" customWidth="1"/>
    <col min="14" max="247" width="9.1640625" style="58" customWidth="1"/>
  </cols>
  <sheetData>
    <row r="1" spans="1:247" ht="14.25" customHeight="1">
      <c r="A1" s="59"/>
      <c r="B1" s="60"/>
      <c r="C1" s="60"/>
      <c r="D1" s="60"/>
      <c r="E1" s="165"/>
      <c r="F1" s="165"/>
      <c r="G1" s="165"/>
      <c r="H1" s="165"/>
      <c r="I1" s="176"/>
      <c r="J1" s="176"/>
      <c r="K1" s="179"/>
      <c r="L1" s="64" t="s">
        <v>52</v>
      </c>
    </row>
    <row r="2" spans="1:247" ht="20.100000000000001" customHeight="1">
      <c r="A2" s="166" t="s">
        <v>53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247" ht="14.25" customHeight="1">
      <c r="A3" s="63" t="s">
        <v>668</v>
      </c>
      <c r="B3" s="60"/>
      <c r="C3" s="60"/>
      <c r="D3" s="60"/>
      <c r="E3" s="60"/>
      <c r="F3" s="165"/>
      <c r="G3" s="165"/>
      <c r="H3" s="165"/>
      <c r="I3" s="176"/>
      <c r="J3" s="176"/>
      <c r="K3" s="179"/>
      <c r="L3" s="180" t="s">
        <v>3</v>
      </c>
    </row>
    <row r="4" spans="1:247" ht="14.25" customHeight="1">
      <c r="A4" s="224" t="s">
        <v>54</v>
      </c>
      <c r="B4" s="224"/>
      <c r="C4" s="224"/>
      <c r="D4" s="225"/>
      <c r="E4" s="226"/>
      <c r="F4" s="231" t="s">
        <v>55</v>
      </c>
      <c r="G4" s="168" t="s">
        <v>56</v>
      </c>
      <c r="H4" s="169"/>
      <c r="I4" s="169"/>
      <c r="J4" s="169"/>
      <c r="K4" s="169"/>
      <c r="L4" s="169"/>
      <c r="IM4"/>
    </row>
    <row r="5" spans="1:247" ht="14.25" customHeight="1">
      <c r="A5" s="224" t="s">
        <v>57</v>
      </c>
      <c r="B5" s="224"/>
      <c r="C5" s="227"/>
      <c r="D5" s="227" t="s">
        <v>58</v>
      </c>
      <c r="E5" s="227" t="s">
        <v>59</v>
      </c>
      <c r="F5" s="231"/>
      <c r="G5" s="222" t="s">
        <v>60</v>
      </c>
      <c r="H5" s="170" t="s">
        <v>669</v>
      </c>
      <c r="I5" s="170"/>
      <c r="J5" s="228" t="s">
        <v>670</v>
      </c>
      <c r="K5" s="229" t="s">
        <v>671</v>
      </c>
      <c r="L5" s="221" t="s">
        <v>62</v>
      </c>
      <c r="IM5"/>
    </row>
    <row r="6" spans="1:247" ht="14.25" customHeight="1">
      <c r="A6" s="171" t="s">
        <v>63</v>
      </c>
      <c r="B6" s="171" t="s">
        <v>64</v>
      </c>
      <c r="C6" s="172" t="s">
        <v>65</v>
      </c>
      <c r="D6" s="226"/>
      <c r="E6" s="226"/>
      <c r="F6" s="232"/>
      <c r="G6" s="223"/>
      <c r="H6" s="173" t="s">
        <v>66</v>
      </c>
      <c r="I6" s="177" t="s">
        <v>67</v>
      </c>
      <c r="J6" s="228"/>
      <c r="K6" s="230"/>
      <c r="L6" s="221"/>
      <c r="IM6"/>
    </row>
    <row r="7" spans="1:247" s="1" customFormat="1" ht="14.25" customHeight="1">
      <c r="A7" s="67"/>
      <c r="B7" s="67"/>
      <c r="C7" s="67"/>
      <c r="D7" s="67"/>
      <c r="E7" s="67" t="s">
        <v>60</v>
      </c>
      <c r="F7" s="174">
        <v>111301560.76000001</v>
      </c>
      <c r="G7" s="175">
        <f t="shared" ref="G7:L8" si="0">G8</f>
        <v>111301560.76000001</v>
      </c>
      <c r="H7" s="175">
        <f t="shared" si="0"/>
        <v>27806360.760000002</v>
      </c>
      <c r="I7" s="175">
        <f t="shared" si="0"/>
        <v>27806360.760000002</v>
      </c>
      <c r="J7" s="175">
        <f t="shared" si="0"/>
        <v>14000000</v>
      </c>
      <c r="K7" s="175">
        <f t="shared" si="0"/>
        <v>69495200</v>
      </c>
      <c r="L7" s="175">
        <f t="shared" si="0"/>
        <v>0</v>
      </c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</row>
    <row r="8" spans="1:247" ht="14.25" customHeight="1">
      <c r="A8" s="67"/>
      <c r="B8" s="67"/>
      <c r="C8" s="67"/>
      <c r="D8" s="67" t="s">
        <v>68</v>
      </c>
      <c r="E8" s="67" t="s">
        <v>69</v>
      </c>
      <c r="F8" s="174">
        <v>111301560.76000001</v>
      </c>
      <c r="G8" s="175">
        <f t="shared" si="0"/>
        <v>111301560.76000001</v>
      </c>
      <c r="H8" s="175">
        <f t="shared" si="0"/>
        <v>27806360.760000002</v>
      </c>
      <c r="I8" s="175">
        <f t="shared" si="0"/>
        <v>27806360.760000002</v>
      </c>
      <c r="J8" s="175">
        <f t="shared" si="0"/>
        <v>14000000</v>
      </c>
      <c r="K8" s="175">
        <f t="shared" si="0"/>
        <v>69495200</v>
      </c>
      <c r="L8" s="175">
        <f t="shared" si="0"/>
        <v>0</v>
      </c>
      <c r="IM8"/>
    </row>
    <row r="9" spans="1:247" ht="14.25" customHeight="1">
      <c r="A9" s="67"/>
      <c r="B9" s="67"/>
      <c r="C9" s="67"/>
      <c r="D9" s="67" t="s">
        <v>70</v>
      </c>
      <c r="E9" s="67" t="s">
        <v>71</v>
      </c>
      <c r="F9" s="174">
        <v>111301560.76000001</v>
      </c>
      <c r="G9" s="175">
        <v>111301560.76000001</v>
      </c>
      <c r="H9" s="175">
        <v>27806360.760000002</v>
      </c>
      <c r="I9" s="178">
        <v>27806360.760000002</v>
      </c>
      <c r="J9" s="175">
        <v>14000000</v>
      </c>
      <c r="K9" s="175">
        <v>69495200</v>
      </c>
      <c r="L9" s="181">
        <v>0</v>
      </c>
      <c r="IM9"/>
    </row>
    <row r="10" spans="1:247" ht="14.25" customHeight="1">
      <c r="A10" s="67" t="s">
        <v>72</v>
      </c>
      <c r="B10" s="67" t="s">
        <v>73</v>
      </c>
      <c r="C10" s="67" t="s">
        <v>74</v>
      </c>
      <c r="D10" s="67" t="s">
        <v>75</v>
      </c>
      <c r="E10" s="67" t="s">
        <v>76</v>
      </c>
      <c r="F10" s="174">
        <v>1771177.12</v>
      </c>
      <c r="G10" s="175">
        <v>1771177.12</v>
      </c>
      <c r="H10" s="175">
        <v>1771177.12</v>
      </c>
      <c r="I10" s="178">
        <v>1771177.12</v>
      </c>
      <c r="J10" s="175">
        <v>0</v>
      </c>
      <c r="K10" s="175">
        <v>0</v>
      </c>
      <c r="L10" s="181">
        <v>0</v>
      </c>
      <c r="IM10"/>
    </row>
    <row r="11" spans="1:247" ht="14.25" customHeight="1">
      <c r="A11" s="67" t="s">
        <v>72</v>
      </c>
      <c r="B11" s="67" t="s">
        <v>73</v>
      </c>
      <c r="C11" s="67" t="s">
        <v>77</v>
      </c>
      <c r="D11" s="67" t="s">
        <v>75</v>
      </c>
      <c r="E11" s="67" t="s">
        <v>78</v>
      </c>
      <c r="F11" s="174">
        <v>300000</v>
      </c>
      <c r="G11" s="175">
        <v>300000</v>
      </c>
      <c r="H11" s="175">
        <v>300000</v>
      </c>
      <c r="I11" s="178">
        <v>300000</v>
      </c>
      <c r="J11" s="175">
        <v>0</v>
      </c>
      <c r="K11" s="175">
        <v>0</v>
      </c>
      <c r="L11" s="181">
        <v>0</v>
      </c>
      <c r="IM11"/>
    </row>
    <row r="12" spans="1:247" ht="14.25" customHeight="1">
      <c r="A12" s="67" t="s">
        <v>72</v>
      </c>
      <c r="B12" s="67" t="s">
        <v>79</v>
      </c>
      <c r="C12" s="67" t="s">
        <v>74</v>
      </c>
      <c r="D12" s="67" t="s">
        <v>75</v>
      </c>
      <c r="E12" s="67" t="s">
        <v>80</v>
      </c>
      <c r="F12" s="174">
        <v>127405</v>
      </c>
      <c r="G12" s="175">
        <v>127405</v>
      </c>
      <c r="H12" s="175">
        <v>127405</v>
      </c>
      <c r="I12" s="178">
        <v>127405</v>
      </c>
      <c r="J12" s="175">
        <v>0</v>
      </c>
      <c r="K12" s="175">
        <v>0</v>
      </c>
      <c r="L12" s="181">
        <v>0</v>
      </c>
      <c r="IM12"/>
    </row>
    <row r="13" spans="1:247" ht="14.25" customHeight="1">
      <c r="A13" s="67" t="s">
        <v>72</v>
      </c>
      <c r="B13" s="67" t="s">
        <v>79</v>
      </c>
      <c r="C13" s="67" t="s">
        <v>79</v>
      </c>
      <c r="D13" s="67" t="s">
        <v>75</v>
      </c>
      <c r="E13" s="67" t="s">
        <v>81</v>
      </c>
      <c r="F13" s="174">
        <v>166390.24</v>
      </c>
      <c r="G13" s="175">
        <v>166390.24</v>
      </c>
      <c r="H13" s="175">
        <v>166390.24</v>
      </c>
      <c r="I13" s="178">
        <v>166390.24</v>
      </c>
      <c r="J13" s="175">
        <v>0</v>
      </c>
      <c r="K13" s="175">
        <v>0</v>
      </c>
      <c r="L13" s="181">
        <v>0</v>
      </c>
      <c r="IM13"/>
    </row>
    <row r="14" spans="1:247" ht="14.25" customHeight="1">
      <c r="A14" s="67" t="s">
        <v>72</v>
      </c>
      <c r="B14" s="67" t="s">
        <v>79</v>
      </c>
      <c r="C14" s="67" t="s">
        <v>82</v>
      </c>
      <c r="D14" s="67" t="s">
        <v>75</v>
      </c>
      <c r="E14" s="67" t="s">
        <v>83</v>
      </c>
      <c r="F14" s="174">
        <v>83195.12</v>
      </c>
      <c r="G14" s="175">
        <v>83195.12</v>
      </c>
      <c r="H14" s="175">
        <v>83195.12</v>
      </c>
      <c r="I14" s="178">
        <v>83195.12</v>
      </c>
      <c r="J14" s="175">
        <v>0</v>
      </c>
      <c r="K14" s="175">
        <v>0</v>
      </c>
      <c r="L14" s="181">
        <v>0</v>
      </c>
      <c r="IM14"/>
    </row>
    <row r="15" spans="1:247" ht="14.25" customHeight="1">
      <c r="A15" s="67" t="s">
        <v>72</v>
      </c>
      <c r="B15" s="67" t="s">
        <v>84</v>
      </c>
      <c r="C15" s="67" t="s">
        <v>74</v>
      </c>
      <c r="D15" s="67" t="s">
        <v>75</v>
      </c>
      <c r="E15" s="67" t="s">
        <v>85</v>
      </c>
      <c r="F15" s="174">
        <v>225200</v>
      </c>
      <c r="G15" s="175">
        <v>225200</v>
      </c>
      <c r="H15" s="175">
        <v>80000</v>
      </c>
      <c r="I15" s="178">
        <v>80000</v>
      </c>
      <c r="J15" s="175">
        <v>0</v>
      </c>
      <c r="K15" s="175">
        <v>145200</v>
      </c>
      <c r="L15" s="181">
        <v>0</v>
      </c>
      <c r="IM15"/>
    </row>
    <row r="16" spans="1:247" ht="14.25" customHeight="1">
      <c r="A16" s="67" t="s">
        <v>72</v>
      </c>
      <c r="B16" s="67" t="s">
        <v>84</v>
      </c>
      <c r="C16" s="67" t="s">
        <v>86</v>
      </c>
      <c r="D16" s="67" t="s">
        <v>75</v>
      </c>
      <c r="E16" s="67" t="s">
        <v>87</v>
      </c>
      <c r="F16" s="174">
        <v>500000</v>
      </c>
      <c r="G16" s="175">
        <v>500000</v>
      </c>
      <c r="H16" s="175">
        <v>500000</v>
      </c>
      <c r="I16" s="178">
        <v>500000</v>
      </c>
      <c r="J16" s="175">
        <v>0</v>
      </c>
      <c r="K16" s="175">
        <v>0</v>
      </c>
      <c r="L16" s="181">
        <v>0</v>
      </c>
      <c r="IM16"/>
    </row>
    <row r="17" spans="1:247" ht="14.25" customHeight="1">
      <c r="A17" s="67" t="s">
        <v>72</v>
      </c>
      <c r="B17" s="67" t="s">
        <v>88</v>
      </c>
      <c r="C17" s="67" t="s">
        <v>89</v>
      </c>
      <c r="D17" s="67" t="s">
        <v>75</v>
      </c>
      <c r="E17" s="67" t="s">
        <v>90</v>
      </c>
      <c r="F17" s="174">
        <v>9000000</v>
      </c>
      <c r="G17" s="175">
        <v>9000000</v>
      </c>
      <c r="H17" s="175">
        <v>5400000</v>
      </c>
      <c r="I17" s="178">
        <v>5400000</v>
      </c>
      <c r="J17" s="175">
        <v>0</v>
      </c>
      <c r="K17" s="175">
        <v>3600000</v>
      </c>
      <c r="L17" s="181">
        <v>0</v>
      </c>
      <c r="IM17"/>
    </row>
    <row r="18" spans="1:247" ht="14.25" customHeight="1">
      <c r="A18" s="67" t="s">
        <v>72</v>
      </c>
      <c r="B18" s="67" t="s">
        <v>91</v>
      </c>
      <c r="C18" s="67" t="s">
        <v>74</v>
      </c>
      <c r="D18" s="67" t="s">
        <v>75</v>
      </c>
      <c r="E18" s="67" t="s">
        <v>92</v>
      </c>
      <c r="F18" s="174">
        <v>41000000</v>
      </c>
      <c r="G18" s="175">
        <v>41000000</v>
      </c>
      <c r="H18" s="175">
        <v>2000000</v>
      </c>
      <c r="I18" s="178">
        <v>2000000</v>
      </c>
      <c r="J18" s="175">
        <v>0</v>
      </c>
      <c r="K18" s="175">
        <v>39000000</v>
      </c>
      <c r="L18" s="181">
        <v>0</v>
      </c>
      <c r="IM18"/>
    </row>
    <row r="19" spans="1:247" ht="14.25" customHeight="1">
      <c r="A19" s="67" t="s">
        <v>72</v>
      </c>
      <c r="B19" s="67" t="s">
        <v>91</v>
      </c>
      <c r="C19" s="67" t="s">
        <v>73</v>
      </c>
      <c r="D19" s="67" t="s">
        <v>75</v>
      </c>
      <c r="E19" s="67" t="s">
        <v>93</v>
      </c>
      <c r="F19" s="174">
        <v>27750000</v>
      </c>
      <c r="G19" s="175">
        <v>27750000</v>
      </c>
      <c r="H19" s="175">
        <v>1000000</v>
      </c>
      <c r="I19" s="178">
        <v>1000000</v>
      </c>
      <c r="J19" s="175">
        <v>0</v>
      </c>
      <c r="K19" s="175">
        <v>26750000</v>
      </c>
      <c r="L19" s="181">
        <v>0</v>
      </c>
      <c r="IM19"/>
    </row>
    <row r="20" spans="1:247" ht="14.25" customHeight="1">
      <c r="A20" s="67" t="s">
        <v>72</v>
      </c>
      <c r="B20" s="67" t="s">
        <v>94</v>
      </c>
      <c r="C20" s="67" t="s">
        <v>74</v>
      </c>
      <c r="D20" s="67" t="s">
        <v>75</v>
      </c>
      <c r="E20" s="67" t="s">
        <v>95</v>
      </c>
      <c r="F20" s="174">
        <v>500000</v>
      </c>
      <c r="G20" s="175">
        <v>500000</v>
      </c>
      <c r="H20" s="175">
        <v>500000</v>
      </c>
      <c r="I20" s="178">
        <v>500000</v>
      </c>
      <c r="J20" s="175">
        <v>0</v>
      </c>
      <c r="K20" s="175">
        <v>0</v>
      </c>
      <c r="L20" s="181">
        <v>0</v>
      </c>
      <c r="IM20"/>
    </row>
    <row r="21" spans="1:247" ht="14.25" customHeight="1">
      <c r="A21" s="67" t="s">
        <v>72</v>
      </c>
      <c r="B21" s="67" t="s">
        <v>96</v>
      </c>
      <c r="C21" s="67" t="s">
        <v>74</v>
      </c>
      <c r="D21" s="67" t="s">
        <v>75</v>
      </c>
      <c r="E21" s="67" t="s">
        <v>97</v>
      </c>
      <c r="F21" s="174">
        <v>2500000</v>
      </c>
      <c r="G21" s="175">
        <v>2500000</v>
      </c>
      <c r="H21" s="175">
        <v>2500000</v>
      </c>
      <c r="I21" s="178">
        <v>2500000</v>
      </c>
      <c r="J21" s="175">
        <v>0</v>
      </c>
      <c r="K21" s="175">
        <v>0</v>
      </c>
      <c r="L21" s="181">
        <v>0</v>
      </c>
      <c r="IM21"/>
    </row>
    <row r="22" spans="1:247" ht="14.25" customHeight="1">
      <c r="A22" s="67" t="s">
        <v>72</v>
      </c>
      <c r="B22" s="67" t="s">
        <v>96</v>
      </c>
      <c r="C22" s="67" t="s">
        <v>73</v>
      </c>
      <c r="D22" s="67" t="s">
        <v>75</v>
      </c>
      <c r="E22" s="67" t="s">
        <v>98</v>
      </c>
      <c r="F22" s="174">
        <v>3400000</v>
      </c>
      <c r="G22" s="175">
        <v>3400000</v>
      </c>
      <c r="H22" s="175">
        <v>3400000</v>
      </c>
      <c r="I22" s="178">
        <v>3400000</v>
      </c>
      <c r="J22" s="175">
        <v>0</v>
      </c>
      <c r="K22" s="175">
        <v>0</v>
      </c>
      <c r="L22" s="181">
        <v>0</v>
      </c>
      <c r="IM22"/>
    </row>
    <row r="23" spans="1:247" ht="14.25" customHeight="1">
      <c r="A23" s="67" t="s">
        <v>72</v>
      </c>
      <c r="B23" s="67" t="s">
        <v>99</v>
      </c>
      <c r="C23" s="67" t="s">
        <v>73</v>
      </c>
      <c r="D23" s="67" t="s">
        <v>75</v>
      </c>
      <c r="E23" s="67" t="s">
        <v>100</v>
      </c>
      <c r="F23" s="174">
        <v>9600000</v>
      </c>
      <c r="G23" s="175">
        <v>9600000</v>
      </c>
      <c r="H23" s="175">
        <v>9600000</v>
      </c>
      <c r="I23" s="178">
        <v>9600000</v>
      </c>
      <c r="J23" s="175">
        <v>0</v>
      </c>
      <c r="K23" s="175">
        <v>0</v>
      </c>
      <c r="L23" s="181">
        <v>0</v>
      </c>
      <c r="IM23"/>
    </row>
    <row r="24" spans="1:247" ht="14.25" customHeight="1">
      <c r="A24" s="67" t="s">
        <v>72</v>
      </c>
      <c r="B24" s="67" t="s">
        <v>77</v>
      </c>
      <c r="C24" s="67" t="s">
        <v>77</v>
      </c>
      <c r="D24" s="67" t="s">
        <v>75</v>
      </c>
      <c r="E24" s="67" t="s">
        <v>101</v>
      </c>
      <c r="F24" s="174">
        <v>68319.5</v>
      </c>
      <c r="G24" s="175">
        <v>68319.5</v>
      </c>
      <c r="H24" s="175">
        <v>68319.5</v>
      </c>
      <c r="I24" s="178">
        <v>68319.5</v>
      </c>
      <c r="J24" s="175">
        <v>0</v>
      </c>
      <c r="K24" s="175">
        <v>0</v>
      </c>
      <c r="L24" s="181">
        <v>0</v>
      </c>
      <c r="IM24"/>
    </row>
    <row r="25" spans="1:247" ht="14.25" customHeight="1">
      <c r="A25" s="67" t="s">
        <v>102</v>
      </c>
      <c r="B25" s="67" t="s">
        <v>88</v>
      </c>
      <c r="C25" s="67" t="s">
        <v>74</v>
      </c>
      <c r="D25" s="67" t="s">
        <v>75</v>
      </c>
      <c r="E25" s="67" t="s">
        <v>103</v>
      </c>
      <c r="F25" s="174">
        <v>63573.78</v>
      </c>
      <c r="G25" s="175">
        <v>63573.78</v>
      </c>
      <c r="H25" s="175">
        <v>63573.78</v>
      </c>
      <c r="I25" s="178">
        <v>63573.78</v>
      </c>
      <c r="J25" s="175">
        <v>0</v>
      </c>
      <c r="K25" s="175">
        <v>0</v>
      </c>
      <c r="L25" s="181">
        <v>0</v>
      </c>
      <c r="IM25"/>
    </row>
    <row r="26" spans="1:247" ht="14.25" customHeight="1">
      <c r="A26" s="67" t="s">
        <v>104</v>
      </c>
      <c r="B26" s="67" t="s">
        <v>105</v>
      </c>
      <c r="C26" s="67" t="s">
        <v>77</v>
      </c>
      <c r="D26" s="67" t="s">
        <v>75</v>
      </c>
      <c r="E26" s="67" t="s">
        <v>106</v>
      </c>
      <c r="F26" s="174">
        <v>14000000</v>
      </c>
      <c r="G26" s="175">
        <v>14000000</v>
      </c>
      <c r="H26" s="175">
        <v>0</v>
      </c>
      <c r="I26" s="178">
        <v>0</v>
      </c>
      <c r="J26" s="175">
        <v>14000000</v>
      </c>
      <c r="K26" s="175">
        <v>0</v>
      </c>
      <c r="L26" s="181">
        <v>0</v>
      </c>
      <c r="IM26"/>
    </row>
    <row r="27" spans="1:247" ht="14.25" customHeight="1">
      <c r="A27" s="67" t="s">
        <v>107</v>
      </c>
      <c r="B27" s="67" t="s">
        <v>73</v>
      </c>
      <c r="C27" s="67" t="s">
        <v>74</v>
      </c>
      <c r="D27" s="67" t="s">
        <v>75</v>
      </c>
      <c r="E27" s="67" t="s">
        <v>108</v>
      </c>
      <c r="F27" s="174">
        <v>246300</v>
      </c>
      <c r="G27" s="175">
        <v>246300</v>
      </c>
      <c r="H27" s="175">
        <v>246300</v>
      </c>
      <c r="I27" s="178">
        <v>246300</v>
      </c>
      <c r="J27" s="175">
        <v>0</v>
      </c>
      <c r="K27" s="175">
        <v>0</v>
      </c>
      <c r="L27" s="181">
        <v>0</v>
      </c>
      <c r="IM27"/>
    </row>
  </sheetData>
  <sheetProtection formatCells="0" formatColumns="0" formatRows="0"/>
  <mergeCells count="9">
    <mergeCell ref="L5:L6"/>
    <mergeCell ref="G5:G6"/>
    <mergeCell ref="A4:E4"/>
    <mergeCell ref="A5:C5"/>
    <mergeCell ref="D5:D6"/>
    <mergeCell ref="E5:E6"/>
    <mergeCell ref="J5:J6"/>
    <mergeCell ref="K5:K6"/>
    <mergeCell ref="F4:F6"/>
  </mergeCells>
  <phoneticPr fontId="25" type="noConversion"/>
  <printOptions horizontalCentered="1"/>
  <pageMargins left="0.196850393700787" right="0.196850393700787" top="0.78740157480314998" bottom="0.27" header="0.511811023622047" footer="0.31496062992126"/>
  <pageSetup paperSize="9" scale="90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7"/>
  <sheetViews>
    <sheetView showGridLines="0" showZeros="0" workbookViewId="0">
      <selection activeCell="E16" sqref="E16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8" width="22.5" style="60" customWidth="1"/>
    <col min="9" max="244" width="9" style="60" customWidth="1"/>
    <col min="245" max="253" width="9.1640625" style="58" customWidth="1"/>
    <col min="254" max="16384" width="9.1640625" style="58"/>
  </cols>
  <sheetData>
    <row r="1" spans="1:256" ht="14.25" customHeight="1">
      <c r="A1" s="59"/>
      <c r="H1" s="61" t="s">
        <v>109</v>
      </c>
    </row>
    <row r="2" spans="1:256" s="160" customFormat="1" ht="20.100000000000001" customHeight="1">
      <c r="A2" s="41" t="s">
        <v>110</v>
      </c>
      <c r="B2" s="162"/>
      <c r="C2" s="162"/>
      <c r="D2" s="162"/>
      <c r="E2" s="162"/>
      <c r="F2" s="162"/>
      <c r="G2" s="162"/>
      <c r="H2" s="162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  <c r="IE2" s="164"/>
      <c r="IF2" s="164"/>
      <c r="IG2" s="164"/>
      <c r="IH2" s="164"/>
      <c r="II2" s="164"/>
      <c r="IJ2" s="164"/>
    </row>
    <row r="3" spans="1:256" ht="14.25" customHeight="1">
      <c r="A3" s="63" t="s">
        <v>667</v>
      </c>
      <c r="H3" s="64" t="s">
        <v>3</v>
      </c>
    </row>
    <row r="4" spans="1:256" s="161" customFormat="1" ht="14.25" customHeight="1">
      <c r="A4" s="224" t="s">
        <v>111</v>
      </c>
      <c r="B4" s="224"/>
      <c r="C4" s="224"/>
      <c r="D4" s="224"/>
      <c r="E4" s="227"/>
      <c r="F4" s="224" t="s">
        <v>112</v>
      </c>
      <c r="G4" s="224" t="s">
        <v>113</v>
      </c>
      <c r="H4" s="224" t="s">
        <v>114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</row>
    <row r="5" spans="1:256" s="161" customFormat="1" ht="14.25" customHeight="1">
      <c r="A5" s="233" t="s">
        <v>57</v>
      </c>
      <c r="B5" s="233"/>
      <c r="C5" s="233"/>
      <c r="D5" s="233" t="s">
        <v>58</v>
      </c>
      <c r="E5" s="233" t="s">
        <v>115</v>
      </c>
      <c r="F5" s="224"/>
      <c r="G5" s="224"/>
      <c r="H5" s="224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56" ht="14.25" customHeight="1">
      <c r="A6" s="65" t="s">
        <v>63</v>
      </c>
      <c r="B6" s="66" t="s">
        <v>64</v>
      </c>
      <c r="C6" s="66" t="s">
        <v>65</v>
      </c>
      <c r="D6" s="227"/>
      <c r="E6" s="227"/>
      <c r="F6" s="224"/>
      <c r="G6" s="224"/>
      <c r="H6" s="224"/>
    </row>
    <row r="7" spans="1:256" s="1" customFormat="1" ht="14.25" customHeight="1">
      <c r="A7" s="67"/>
      <c r="B7" s="67"/>
      <c r="C7" s="67"/>
      <c r="D7" s="163"/>
      <c r="E7" s="163" t="s">
        <v>60</v>
      </c>
      <c r="F7" s="71">
        <v>111301560.76000001</v>
      </c>
      <c r="G7" s="71">
        <v>2366360.7599999998</v>
      </c>
      <c r="H7" s="71">
        <v>108935200</v>
      </c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</row>
    <row r="8" spans="1:256" ht="14.25" customHeight="1">
      <c r="A8" s="67"/>
      <c r="B8" s="67"/>
      <c r="C8" s="67"/>
      <c r="D8" s="163" t="s">
        <v>68</v>
      </c>
      <c r="E8" s="163" t="s">
        <v>69</v>
      </c>
      <c r="F8" s="71">
        <v>111301560.76000001</v>
      </c>
      <c r="G8" s="71">
        <v>2366360.7599999998</v>
      </c>
      <c r="H8" s="71">
        <v>108935200</v>
      </c>
    </row>
    <row r="9" spans="1:256" ht="14.25" customHeight="1">
      <c r="A9" s="67"/>
      <c r="B9" s="67"/>
      <c r="C9" s="67"/>
      <c r="D9" s="163" t="s">
        <v>70</v>
      </c>
      <c r="E9" s="163" t="s">
        <v>71</v>
      </c>
      <c r="F9" s="71">
        <v>111301560.76000001</v>
      </c>
      <c r="G9" s="71">
        <v>2366360.7599999998</v>
      </c>
      <c r="H9" s="71">
        <v>108935200</v>
      </c>
    </row>
    <row r="10" spans="1:256" ht="14.25" customHeight="1">
      <c r="A10" s="67" t="s">
        <v>72</v>
      </c>
      <c r="B10" s="67" t="s">
        <v>73</v>
      </c>
      <c r="C10" s="67" t="s">
        <v>74</v>
      </c>
      <c r="D10" s="163" t="s">
        <v>75</v>
      </c>
      <c r="E10" s="163" t="s">
        <v>76</v>
      </c>
      <c r="F10" s="71">
        <v>1771177.12</v>
      </c>
      <c r="G10" s="71">
        <v>1671177.12</v>
      </c>
      <c r="H10" s="71">
        <v>100000</v>
      </c>
    </row>
    <row r="11" spans="1:256" ht="14.25" customHeight="1">
      <c r="A11" s="67" t="s">
        <v>72</v>
      </c>
      <c r="B11" s="67" t="s">
        <v>73</v>
      </c>
      <c r="C11" s="67" t="s">
        <v>77</v>
      </c>
      <c r="D11" s="163" t="s">
        <v>75</v>
      </c>
      <c r="E11" s="163" t="s">
        <v>78</v>
      </c>
      <c r="F11" s="71">
        <v>300000</v>
      </c>
      <c r="G11" s="71">
        <v>0</v>
      </c>
      <c r="H11" s="71">
        <v>300000</v>
      </c>
    </row>
    <row r="12" spans="1:256" ht="14.25" customHeight="1">
      <c r="A12" s="67" t="s">
        <v>72</v>
      </c>
      <c r="B12" s="67" t="s">
        <v>79</v>
      </c>
      <c r="C12" s="67" t="s">
        <v>74</v>
      </c>
      <c r="D12" s="163" t="s">
        <v>75</v>
      </c>
      <c r="E12" s="163" t="s">
        <v>80</v>
      </c>
      <c r="F12" s="71">
        <v>127405</v>
      </c>
      <c r="G12" s="71">
        <v>127405</v>
      </c>
      <c r="H12" s="71">
        <v>0</v>
      </c>
    </row>
    <row r="13" spans="1:256" ht="14.25" customHeight="1">
      <c r="A13" s="67" t="s">
        <v>72</v>
      </c>
      <c r="B13" s="67" t="s">
        <v>79</v>
      </c>
      <c r="C13" s="67" t="s">
        <v>79</v>
      </c>
      <c r="D13" s="163" t="s">
        <v>75</v>
      </c>
      <c r="E13" s="163" t="s">
        <v>81</v>
      </c>
      <c r="F13" s="71">
        <v>166390.24</v>
      </c>
      <c r="G13" s="71">
        <v>166390.24</v>
      </c>
      <c r="H13" s="71">
        <v>0</v>
      </c>
    </row>
    <row r="14" spans="1:256" ht="14.25" customHeight="1">
      <c r="A14" s="67" t="s">
        <v>72</v>
      </c>
      <c r="B14" s="67" t="s">
        <v>79</v>
      </c>
      <c r="C14" s="67" t="s">
        <v>82</v>
      </c>
      <c r="D14" s="163" t="s">
        <v>75</v>
      </c>
      <c r="E14" s="163" t="s">
        <v>83</v>
      </c>
      <c r="F14" s="71">
        <v>83195.12</v>
      </c>
      <c r="G14" s="71">
        <v>83195.12</v>
      </c>
      <c r="H14" s="71">
        <v>0</v>
      </c>
    </row>
    <row r="15" spans="1:256" ht="14.25" customHeight="1">
      <c r="A15" s="67" t="s">
        <v>72</v>
      </c>
      <c r="B15" s="67" t="s">
        <v>84</v>
      </c>
      <c r="C15" s="67" t="s">
        <v>74</v>
      </c>
      <c r="D15" s="163" t="s">
        <v>75</v>
      </c>
      <c r="E15" s="163" t="s">
        <v>85</v>
      </c>
      <c r="F15" s="71">
        <v>225200</v>
      </c>
      <c r="G15" s="71">
        <v>0</v>
      </c>
      <c r="H15" s="71">
        <v>225200</v>
      </c>
    </row>
    <row r="16" spans="1:256" ht="14.25" customHeight="1">
      <c r="A16" s="67" t="s">
        <v>72</v>
      </c>
      <c r="B16" s="67" t="s">
        <v>84</v>
      </c>
      <c r="C16" s="67" t="s">
        <v>86</v>
      </c>
      <c r="D16" s="163" t="s">
        <v>75</v>
      </c>
      <c r="E16" s="163" t="s">
        <v>87</v>
      </c>
      <c r="F16" s="71">
        <v>500000</v>
      </c>
      <c r="G16" s="71">
        <v>0</v>
      </c>
      <c r="H16" s="71">
        <v>500000</v>
      </c>
    </row>
    <row r="17" spans="1:8" ht="14.25" customHeight="1">
      <c r="A17" s="67" t="s">
        <v>72</v>
      </c>
      <c r="B17" s="67" t="s">
        <v>88</v>
      </c>
      <c r="C17" s="67" t="s">
        <v>89</v>
      </c>
      <c r="D17" s="163" t="s">
        <v>75</v>
      </c>
      <c r="E17" s="163" t="s">
        <v>90</v>
      </c>
      <c r="F17" s="71">
        <v>9000000</v>
      </c>
      <c r="G17" s="71">
        <v>0</v>
      </c>
      <c r="H17" s="71">
        <v>9000000</v>
      </c>
    </row>
    <row r="18" spans="1:8" ht="14.25" customHeight="1">
      <c r="A18" s="67" t="s">
        <v>72</v>
      </c>
      <c r="B18" s="67" t="s">
        <v>91</v>
      </c>
      <c r="C18" s="67" t="s">
        <v>74</v>
      </c>
      <c r="D18" s="163" t="s">
        <v>75</v>
      </c>
      <c r="E18" s="163" t="s">
        <v>92</v>
      </c>
      <c r="F18" s="71">
        <v>41000000</v>
      </c>
      <c r="G18" s="71">
        <v>0</v>
      </c>
      <c r="H18" s="71">
        <v>41000000</v>
      </c>
    </row>
    <row r="19" spans="1:8" ht="14.25" customHeight="1">
      <c r="A19" s="67" t="s">
        <v>72</v>
      </c>
      <c r="B19" s="67" t="s">
        <v>91</v>
      </c>
      <c r="C19" s="67" t="s">
        <v>73</v>
      </c>
      <c r="D19" s="163" t="s">
        <v>75</v>
      </c>
      <c r="E19" s="163" t="s">
        <v>93</v>
      </c>
      <c r="F19" s="71">
        <v>27750000</v>
      </c>
      <c r="G19" s="71">
        <v>0</v>
      </c>
      <c r="H19" s="71">
        <v>27750000</v>
      </c>
    </row>
    <row r="20" spans="1:8" ht="14.25" customHeight="1">
      <c r="A20" s="67" t="s">
        <v>72</v>
      </c>
      <c r="B20" s="67" t="s">
        <v>94</v>
      </c>
      <c r="C20" s="67" t="s">
        <v>74</v>
      </c>
      <c r="D20" s="163" t="s">
        <v>75</v>
      </c>
      <c r="E20" s="163" t="s">
        <v>95</v>
      </c>
      <c r="F20" s="71">
        <v>500000</v>
      </c>
      <c r="G20" s="71">
        <v>0</v>
      </c>
      <c r="H20" s="71">
        <v>500000</v>
      </c>
    </row>
    <row r="21" spans="1:8" ht="14.25" customHeight="1">
      <c r="A21" s="67" t="s">
        <v>72</v>
      </c>
      <c r="B21" s="67" t="s">
        <v>96</v>
      </c>
      <c r="C21" s="67" t="s">
        <v>74</v>
      </c>
      <c r="D21" s="163" t="s">
        <v>75</v>
      </c>
      <c r="E21" s="163" t="s">
        <v>97</v>
      </c>
      <c r="F21" s="71">
        <v>2500000</v>
      </c>
      <c r="G21" s="71">
        <v>0</v>
      </c>
      <c r="H21" s="71">
        <v>2500000</v>
      </c>
    </row>
    <row r="22" spans="1:8" ht="14.25" customHeight="1">
      <c r="A22" s="67" t="s">
        <v>72</v>
      </c>
      <c r="B22" s="67" t="s">
        <v>96</v>
      </c>
      <c r="C22" s="67" t="s">
        <v>73</v>
      </c>
      <c r="D22" s="163" t="s">
        <v>75</v>
      </c>
      <c r="E22" s="163" t="s">
        <v>98</v>
      </c>
      <c r="F22" s="71">
        <v>3400000</v>
      </c>
      <c r="G22" s="71">
        <v>0</v>
      </c>
      <c r="H22" s="71">
        <v>3400000</v>
      </c>
    </row>
    <row r="23" spans="1:8" ht="14.25" customHeight="1">
      <c r="A23" s="67" t="s">
        <v>72</v>
      </c>
      <c r="B23" s="67" t="s">
        <v>99</v>
      </c>
      <c r="C23" s="67" t="s">
        <v>73</v>
      </c>
      <c r="D23" s="163" t="s">
        <v>75</v>
      </c>
      <c r="E23" s="163" t="s">
        <v>100</v>
      </c>
      <c r="F23" s="71">
        <v>9600000</v>
      </c>
      <c r="G23" s="71">
        <v>0</v>
      </c>
      <c r="H23" s="71">
        <v>9600000</v>
      </c>
    </row>
    <row r="24" spans="1:8" ht="14.25" customHeight="1">
      <c r="A24" s="67" t="s">
        <v>72</v>
      </c>
      <c r="B24" s="67" t="s">
        <v>77</v>
      </c>
      <c r="C24" s="67" t="s">
        <v>77</v>
      </c>
      <c r="D24" s="163" t="s">
        <v>75</v>
      </c>
      <c r="E24" s="163" t="s">
        <v>101</v>
      </c>
      <c r="F24" s="71">
        <v>68319.5</v>
      </c>
      <c r="G24" s="71">
        <v>8319.5</v>
      </c>
      <c r="H24" s="71">
        <v>60000</v>
      </c>
    </row>
    <row r="25" spans="1:8" ht="14.25" customHeight="1">
      <c r="A25" s="67" t="s">
        <v>102</v>
      </c>
      <c r="B25" s="67" t="s">
        <v>88</v>
      </c>
      <c r="C25" s="67" t="s">
        <v>74</v>
      </c>
      <c r="D25" s="163" t="s">
        <v>75</v>
      </c>
      <c r="E25" s="163" t="s">
        <v>103</v>
      </c>
      <c r="F25" s="71">
        <v>63573.78</v>
      </c>
      <c r="G25" s="71">
        <v>63573.78</v>
      </c>
      <c r="H25" s="71">
        <v>0</v>
      </c>
    </row>
    <row r="26" spans="1:8" ht="14.25" customHeight="1">
      <c r="A26" s="67" t="s">
        <v>104</v>
      </c>
      <c r="B26" s="67" t="s">
        <v>105</v>
      </c>
      <c r="C26" s="67" t="s">
        <v>77</v>
      </c>
      <c r="D26" s="163" t="s">
        <v>75</v>
      </c>
      <c r="E26" s="163" t="s">
        <v>106</v>
      </c>
      <c r="F26" s="71">
        <v>14000000</v>
      </c>
      <c r="G26" s="71">
        <v>0</v>
      </c>
      <c r="H26" s="71">
        <v>14000000</v>
      </c>
    </row>
    <row r="27" spans="1:8" ht="14.25" customHeight="1">
      <c r="A27" s="67" t="s">
        <v>107</v>
      </c>
      <c r="B27" s="67" t="s">
        <v>73</v>
      </c>
      <c r="C27" s="67" t="s">
        <v>74</v>
      </c>
      <c r="D27" s="163" t="s">
        <v>75</v>
      </c>
      <c r="E27" s="163" t="s">
        <v>108</v>
      </c>
      <c r="F27" s="71">
        <v>246300</v>
      </c>
      <c r="G27" s="71">
        <v>246300</v>
      </c>
      <c r="H27" s="71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5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>
      <selection activeCell="E26" sqref="E26"/>
    </sheetView>
  </sheetViews>
  <sheetFormatPr defaultColWidth="9.1640625" defaultRowHeight="14.25" customHeight="1"/>
  <cols>
    <col min="1" max="1" width="34.83203125" style="58" customWidth="1"/>
    <col min="2" max="2" width="20.83203125" style="58" customWidth="1"/>
    <col min="3" max="3" width="34.83203125" style="58" customWidth="1"/>
    <col min="4" max="8" width="20.83203125" style="58" customWidth="1"/>
    <col min="9" max="32" width="12" style="58" customWidth="1"/>
    <col min="33" max="16384" width="9.1640625" style="58"/>
  </cols>
  <sheetData>
    <row r="1" spans="1:256" ht="14.25" customHeight="1">
      <c r="A1" s="118"/>
      <c r="B1" s="118"/>
      <c r="C1" s="118"/>
      <c r="E1" s="119"/>
      <c r="F1" s="119"/>
      <c r="G1" s="119"/>
      <c r="H1" s="120" t="s">
        <v>116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pans="1:256" ht="20.100000000000001" customHeight="1">
      <c r="A2" s="121" t="s">
        <v>117</v>
      </c>
      <c r="B2" s="122"/>
      <c r="C2" s="122"/>
      <c r="D2" s="122"/>
      <c r="E2" s="122"/>
      <c r="F2" s="122"/>
      <c r="G2" s="122"/>
      <c r="H2" s="122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pans="1:256" ht="14.25" customHeight="1">
      <c r="A3" s="123" t="s">
        <v>668</v>
      </c>
      <c r="B3" s="118"/>
      <c r="C3" s="118"/>
      <c r="E3" s="119"/>
      <c r="F3" s="119"/>
      <c r="G3" s="119"/>
      <c r="H3" s="124" t="s">
        <v>3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pans="1:256" ht="14.25" customHeight="1">
      <c r="A4" s="234" t="s">
        <v>4</v>
      </c>
      <c r="B4" s="235"/>
      <c r="C4" s="224" t="s">
        <v>5</v>
      </c>
      <c r="D4" s="224"/>
      <c r="E4" s="224"/>
      <c r="F4" s="224"/>
      <c r="G4" s="224"/>
      <c r="H4" s="224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</row>
    <row r="5" spans="1:256" ht="14.25" customHeight="1">
      <c r="A5" s="125" t="s">
        <v>6</v>
      </c>
      <c r="B5" s="126" t="s">
        <v>7</v>
      </c>
      <c r="C5" s="127" t="s">
        <v>6</v>
      </c>
      <c r="D5" s="128" t="s">
        <v>60</v>
      </c>
      <c r="E5" s="129" t="s">
        <v>118</v>
      </c>
      <c r="F5" s="129" t="s">
        <v>119</v>
      </c>
      <c r="G5" s="129" t="s">
        <v>120</v>
      </c>
      <c r="H5" s="129" t="s">
        <v>121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</row>
    <row r="6" spans="1:256" s="59" customFormat="1" ht="14.25" customHeight="1">
      <c r="A6" s="130" t="s">
        <v>122</v>
      </c>
      <c r="B6" s="131">
        <f>SUM(B7:B8)</f>
        <v>111301560.76000001</v>
      </c>
      <c r="C6" s="132" t="s">
        <v>123</v>
      </c>
      <c r="D6" s="143">
        <f>SUM(D7:D38)</f>
        <v>111301560.78</v>
      </c>
      <c r="E6" s="143">
        <f>SUM(E7:E38)</f>
        <v>97301560.780000001</v>
      </c>
      <c r="F6" s="143">
        <f>SUM(F7:F38)</f>
        <v>14000000</v>
      </c>
      <c r="G6" s="134">
        <f>SUM(G7:G35)</f>
        <v>0</v>
      </c>
      <c r="H6" s="135">
        <v>0</v>
      </c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</row>
    <row r="7" spans="1:256" s="59" customFormat="1" ht="14.25" customHeight="1">
      <c r="A7" s="130" t="s">
        <v>124</v>
      </c>
      <c r="B7" s="71">
        <v>97301560.760000005</v>
      </c>
      <c r="C7" s="132" t="s">
        <v>125</v>
      </c>
      <c r="D7" s="133">
        <v>0</v>
      </c>
      <c r="E7" s="136">
        <v>0</v>
      </c>
      <c r="F7" s="137">
        <v>0</v>
      </c>
      <c r="G7" s="138"/>
      <c r="H7" s="131">
        <v>0</v>
      </c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</row>
    <row r="8" spans="1:256" s="59" customFormat="1" ht="14.25" customHeight="1">
      <c r="A8" s="130" t="s">
        <v>126</v>
      </c>
      <c r="B8" s="71">
        <v>14000000</v>
      </c>
      <c r="C8" s="139" t="s">
        <v>127</v>
      </c>
      <c r="D8" s="133">
        <v>0</v>
      </c>
      <c r="E8" s="136">
        <v>0</v>
      </c>
      <c r="F8" s="137">
        <v>0</v>
      </c>
      <c r="G8" s="138"/>
      <c r="H8" s="131">
        <v>0</v>
      </c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</row>
    <row r="9" spans="1:256" s="59" customFormat="1" ht="14.25" customHeight="1">
      <c r="A9" s="130" t="s">
        <v>128</v>
      </c>
      <c r="B9" s="140"/>
      <c r="C9" s="132" t="s">
        <v>129</v>
      </c>
      <c r="D9" s="133">
        <v>0</v>
      </c>
      <c r="E9" s="136">
        <v>0</v>
      </c>
      <c r="F9" s="137">
        <v>0</v>
      </c>
      <c r="G9" s="138"/>
      <c r="H9" s="131">
        <v>0</v>
      </c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</row>
    <row r="10" spans="1:256" s="59" customFormat="1" ht="14.25" customHeight="1">
      <c r="A10" s="130" t="s">
        <v>130</v>
      </c>
      <c r="B10" s="131">
        <v>0</v>
      </c>
      <c r="C10" s="132" t="s">
        <v>131</v>
      </c>
      <c r="D10" s="133">
        <v>0</v>
      </c>
      <c r="E10" s="136">
        <v>0</v>
      </c>
      <c r="F10" s="137">
        <v>0</v>
      </c>
      <c r="G10" s="138"/>
      <c r="H10" s="131">
        <v>0</v>
      </c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</row>
    <row r="11" spans="1:256" s="59" customFormat="1" ht="14.25" customHeight="1">
      <c r="A11" s="130" t="s">
        <v>132</v>
      </c>
      <c r="B11" s="131">
        <v>0</v>
      </c>
      <c r="C11" s="132" t="s">
        <v>133</v>
      </c>
      <c r="D11" s="133">
        <v>0</v>
      </c>
      <c r="E11" s="136">
        <v>0</v>
      </c>
      <c r="F11" s="137">
        <v>0</v>
      </c>
      <c r="G11" s="141"/>
      <c r="H11" s="131">
        <v>0</v>
      </c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  <c r="IV11" s="159"/>
    </row>
    <row r="12" spans="1:256" s="59" customFormat="1" ht="14.25" customHeight="1">
      <c r="A12" s="130" t="s">
        <v>134</v>
      </c>
      <c r="B12" s="71">
        <v>0</v>
      </c>
      <c r="C12" s="132" t="s">
        <v>135</v>
      </c>
      <c r="D12" s="133">
        <v>0</v>
      </c>
      <c r="E12" s="136">
        <v>0</v>
      </c>
      <c r="F12" s="137">
        <v>0</v>
      </c>
      <c r="G12" s="141"/>
      <c r="H12" s="131">
        <v>0</v>
      </c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</row>
    <row r="13" spans="1:256" s="59" customFormat="1" ht="14.25" customHeight="1">
      <c r="A13" s="130" t="s">
        <v>136</v>
      </c>
      <c r="B13" s="97"/>
      <c r="C13" s="132" t="s">
        <v>137</v>
      </c>
      <c r="D13" s="133">
        <v>0</v>
      </c>
      <c r="E13" s="136">
        <v>0</v>
      </c>
      <c r="F13" s="137">
        <v>0</v>
      </c>
      <c r="G13" s="141"/>
      <c r="H13" s="131">
        <v>0</v>
      </c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  <c r="IU13" s="159"/>
      <c r="IV13" s="159"/>
    </row>
    <row r="14" spans="1:256" s="59" customFormat="1" ht="14.25" customHeight="1">
      <c r="A14" s="142"/>
      <c r="B14" s="140"/>
      <c r="C14" s="132" t="s">
        <v>138</v>
      </c>
      <c r="D14" s="133">
        <v>96991687</v>
      </c>
      <c r="E14" s="133">
        <v>96991687</v>
      </c>
      <c r="F14" s="137">
        <v>0</v>
      </c>
      <c r="G14" s="141"/>
      <c r="H14" s="131">
        <v>0</v>
      </c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  <c r="IU14" s="159"/>
      <c r="IV14" s="159"/>
    </row>
    <row r="15" spans="1:256" s="59" customFormat="1" ht="14.25" customHeight="1">
      <c r="A15" s="142"/>
      <c r="B15" s="143"/>
      <c r="C15" s="139" t="s">
        <v>139</v>
      </c>
      <c r="D15" s="136">
        <v>0</v>
      </c>
      <c r="E15" s="136">
        <v>0</v>
      </c>
      <c r="F15" s="137">
        <v>0</v>
      </c>
      <c r="G15" s="141"/>
      <c r="H15" s="131">
        <v>0</v>
      </c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  <c r="IU15" s="159"/>
      <c r="IV15" s="159"/>
    </row>
    <row r="16" spans="1:256" s="59" customFormat="1" ht="14.25" customHeight="1">
      <c r="A16" s="144"/>
      <c r="B16" s="145"/>
      <c r="C16" s="132" t="s">
        <v>140</v>
      </c>
      <c r="D16" s="136">
        <v>63573.78</v>
      </c>
      <c r="E16" s="136">
        <v>63573.78</v>
      </c>
      <c r="F16" s="137">
        <v>0</v>
      </c>
      <c r="G16" s="141"/>
      <c r="H16" s="131">
        <v>0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  <c r="IU16" s="159"/>
      <c r="IV16" s="159"/>
    </row>
    <row r="17" spans="1:256" s="59" customFormat="1" ht="14.25" customHeight="1">
      <c r="A17" s="146"/>
      <c r="B17" s="134"/>
      <c r="C17" s="142" t="s">
        <v>141</v>
      </c>
      <c r="D17" s="133">
        <v>0</v>
      </c>
      <c r="E17" s="136">
        <v>0</v>
      </c>
      <c r="F17" s="137">
        <v>0</v>
      </c>
      <c r="G17" s="141"/>
      <c r="H17" s="131">
        <v>0</v>
      </c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  <c r="IV17" s="159"/>
    </row>
    <row r="18" spans="1:256" s="59" customFormat="1" ht="14.25" customHeight="1">
      <c r="A18" s="144"/>
      <c r="B18" s="134"/>
      <c r="C18" s="142" t="s">
        <v>142</v>
      </c>
      <c r="D18" s="133">
        <v>14000000</v>
      </c>
      <c r="E18" s="136">
        <v>0</v>
      </c>
      <c r="F18" s="137">
        <v>14000000</v>
      </c>
      <c r="G18" s="141"/>
      <c r="H18" s="131">
        <v>0</v>
      </c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  <c r="IU18" s="159"/>
      <c r="IV18" s="159"/>
    </row>
    <row r="19" spans="1:256" s="59" customFormat="1" ht="14.25" customHeight="1">
      <c r="A19" s="144"/>
      <c r="B19" s="134"/>
      <c r="C19" s="142" t="s">
        <v>143</v>
      </c>
      <c r="D19" s="133">
        <v>0</v>
      </c>
      <c r="E19" s="136">
        <v>0</v>
      </c>
      <c r="F19" s="137">
        <v>0</v>
      </c>
      <c r="G19" s="141"/>
      <c r="H19" s="131">
        <v>0</v>
      </c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</row>
    <row r="20" spans="1:256" s="59" customFormat="1" ht="14.25" customHeight="1">
      <c r="A20" s="144"/>
      <c r="B20" s="134"/>
      <c r="C20" s="142" t="s">
        <v>144</v>
      </c>
      <c r="D20" s="133">
        <v>0</v>
      </c>
      <c r="E20" s="136">
        <v>0</v>
      </c>
      <c r="F20" s="137">
        <v>0</v>
      </c>
      <c r="G20" s="141"/>
      <c r="H20" s="131">
        <v>0</v>
      </c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</row>
    <row r="21" spans="1:256" s="59" customFormat="1" ht="14.25" customHeight="1">
      <c r="A21" s="144"/>
      <c r="B21" s="134"/>
      <c r="C21" s="142" t="s">
        <v>145</v>
      </c>
      <c r="D21" s="133">
        <v>0</v>
      </c>
      <c r="E21" s="136">
        <v>0</v>
      </c>
      <c r="F21" s="137">
        <v>0</v>
      </c>
      <c r="G21" s="141"/>
      <c r="H21" s="131">
        <v>0</v>
      </c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59"/>
      <c r="HQ21" s="159"/>
      <c r="HR21" s="159"/>
      <c r="HS21" s="159"/>
      <c r="HT21" s="159"/>
      <c r="HU21" s="159"/>
      <c r="HV21" s="159"/>
      <c r="HW21" s="159"/>
      <c r="HX21" s="159"/>
      <c r="HY21" s="159"/>
      <c r="HZ21" s="159"/>
      <c r="IA21" s="159"/>
      <c r="IB21" s="159"/>
      <c r="IC21" s="159"/>
      <c r="ID21" s="159"/>
      <c r="IE21" s="159"/>
      <c r="IF21" s="159"/>
      <c r="IG21" s="159"/>
      <c r="IH21" s="159"/>
      <c r="II21" s="159"/>
      <c r="IJ21" s="159"/>
      <c r="IK21" s="159"/>
      <c r="IL21" s="159"/>
      <c r="IM21" s="159"/>
      <c r="IN21" s="159"/>
      <c r="IO21" s="159"/>
      <c r="IP21" s="159"/>
      <c r="IQ21" s="159"/>
      <c r="IR21" s="159"/>
      <c r="IS21" s="159"/>
      <c r="IT21" s="159"/>
      <c r="IU21" s="159"/>
      <c r="IV21" s="159"/>
    </row>
    <row r="22" spans="1:256" s="59" customFormat="1" ht="14.25" customHeight="1">
      <c r="A22" s="144"/>
      <c r="B22" s="147"/>
      <c r="C22" s="148" t="s">
        <v>146</v>
      </c>
      <c r="D22" s="133">
        <v>0</v>
      </c>
      <c r="E22" s="136">
        <v>0</v>
      </c>
      <c r="F22" s="137">
        <v>0</v>
      </c>
      <c r="G22" s="141"/>
      <c r="H22" s="131">
        <v>0</v>
      </c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</row>
    <row r="23" spans="1:256" s="59" customFormat="1" ht="14.25" customHeight="1">
      <c r="A23" s="146"/>
      <c r="B23" s="134"/>
      <c r="C23" s="149" t="s">
        <v>147</v>
      </c>
      <c r="D23" s="133">
        <v>0</v>
      </c>
      <c r="E23" s="136">
        <v>0</v>
      </c>
      <c r="F23" s="137">
        <v>0</v>
      </c>
      <c r="G23" s="141"/>
      <c r="H23" s="131">
        <v>0</v>
      </c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</row>
    <row r="24" spans="1:256" s="59" customFormat="1" ht="14.25" customHeight="1">
      <c r="A24" s="146"/>
      <c r="B24" s="134"/>
      <c r="C24" s="150" t="s">
        <v>148</v>
      </c>
      <c r="D24" s="133">
        <v>0</v>
      </c>
      <c r="E24" s="136">
        <v>0</v>
      </c>
      <c r="F24" s="137">
        <v>0</v>
      </c>
      <c r="G24" s="141"/>
      <c r="H24" s="131">
        <v>0</v>
      </c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</row>
    <row r="25" spans="1:256" s="59" customFormat="1" ht="14.25" customHeight="1">
      <c r="A25" s="146"/>
      <c r="B25" s="134"/>
      <c r="C25" s="142" t="s">
        <v>149</v>
      </c>
      <c r="D25" s="133">
        <v>0</v>
      </c>
      <c r="E25" s="136">
        <v>0</v>
      </c>
      <c r="F25" s="137">
        <v>0</v>
      </c>
      <c r="G25" s="138"/>
      <c r="H25" s="131">
        <v>0</v>
      </c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</row>
    <row r="26" spans="1:256" s="59" customFormat="1" ht="14.25" customHeight="1">
      <c r="A26" s="146"/>
      <c r="B26" s="134"/>
      <c r="C26" s="142" t="s">
        <v>150</v>
      </c>
      <c r="D26" s="71">
        <v>246300</v>
      </c>
      <c r="E26" s="71">
        <v>246300</v>
      </c>
      <c r="F26" s="137">
        <v>0</v>
      </c>
      <c r="G26" s="141"/>
      <c r="H26" s="131">
        <v>0</v>
      </c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</row>
    <row r="27" spans="1:256" s="59" customFormat="1" ht="14.25" customHeight="1">
      <c r="A27" s="146"/>
      <c r="B27" s="134"/>
      <c r="C27" s="142" t="s">
        <v>151</v>
      </c>
      <c r="D27" s="133">
        <v>0</v>
      </c>
      <c r="E27" s="136">
        <v>0</v>
      </c>
      <c r="F27" s="137">
        <v>0</v>
      </c>
      <c r="G27" s="141"/>
      <c r="H27" s="131">
        <v>0</v>
      </c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</row>
    <row r="28" spans="1:256" s="59" customFormat="1" ht="14.25" customHeight="1">
      <c r="A28" s="144"/>
      <c r="B28" s="143"/>
      <c r="C28" s="142" t="s">
        <v>152</v>
      </c>
      <c r="D28" s="133">
        <v>0</v>
      </c>
      <c r="E28" s="136">
        <v>0</v>
      </c>
      <c r="F28" s="137">
        <v>0</v>
      </c>
      <c r="G28" s="141"/>
      <c r="H28" s="131">
        <v>0</v>
      </c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</row>
    <row r="29" spans="1:256" s="59" customFormat="1" ht="14.25" customHeight="1">
      <c r="A29" s="144"/>
      <c r="B29" s="143"/>
      <c r="C29" s="142" t="s">
        <v>153</v>
      </c>
      <c r="D29" s="133">
        <v>0</v>
      </c>
      <c r="E29" s="136">
        <v>0</v>
      </c>
      <c r="F29" s="137">
        <v>0</v>
      </c>
      <c r="G29" s="141"/>
      <c r="H29" s="131">
        <v>0</v>
      </c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</row>
    <row r="30" spans="1:256" s="59" customFormat="1" ht="14.25" customHeight="1">
      <c r="A30" s="144"/>
      <c r="B30" s="143"/>
      <c r="C30" s="151" t="s">
        <v>154</v>
      </c>
      <c r="D30" s="133">
        <v>0</v>
      </c>
      <c r="E30" s="136">
        <v>0</v>
      </c>
      <c r="F30" s="137">
        <v>0</v>
      </c>
      <c r="G30" s="141"/>
      <c r="H30" s="131">
        <v>0</v>
      </c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</row>
    <row r="31" spans="1:256" s="59" customFormat="1" ht="14.25" customHeight="1">
      <c r="A31" s="144"/>
      <c r="B31" s="143"/>
      <c r="C31" s="142" t="s">
        <v>155</v>
      </c>
      <c r="D31" s="133">
        <v>0</v>
      </c>
      <c r="E31" s="136">
        <v>0</v>
      </c>
      <c r="F31" s="137">
        <v>0</v>
      </c>
      <c r="G31" s="141"/>
      <c r="H31" s="131">
        <v>0</v>
      </c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</row>
    <row r="32" spans="1:256" s="59" customFormat="1" ht="14.25" customHeight="1">
      <c r="A32" s="144"/>
      <c r="B32" s="143"/>
      <c r="C32" s="139" t="s">
        <v>156</v>
      </c>
      <c r="D32" s="133">
        <v>0</v>
      </c>
      <c r="E32" s="136">
        <v>0</v>
      </c>
      <c r="F32" s="137">
        <v>0</v>
      </c>
      <c r="G32" s="138"/>
      <c r="H32" s="131">
        <v>0</v>
      </c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</row>
    <row r="33" spans="1:256" s="59" customFormat="1" ht="14.25" customHeight="1">
      <c r="A33" s="144"/>
      <c r="B33" s="143"/>
      <c r="C33" s="139" t="s">
        <v>157</v>
      </c>
      <c r="D33" s="133">
        <v>0</v>
      </c>
      <c r="E33" s="136">
        <v>0</v>
      </c>
      <c r="F33" s="137">
        <v>0</v>
      </c>
      <c r="G33" s="141"/>
      <c r="H33" s="131">
        <v>0</v>
      </c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</row>
    <row r="34" spans="1:256" s="59" customFormat="1" ht="14.25" customHeight="1">
      <c r="A34" s="152"/>
      <c r="B34" s="143"/>
      <c r="C34" s="139" t="s">
        <v>158</v>
      </c>
      <c r="D34" s="133">
        <v>0</v>
      </c>
      <c r="E34" s="136">
        <v>0</v>
      </c>
      <c r="F34" s="137">
        <v>0</v>
      </c>
      <c r="G34" s="153"/>
      <c r="H34" s="131">
        <v>0</v>
      </c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</row>
    <row r="35" spans="1:256" s="59" customFormat="1" ht="14.25" customHeight="1">
      <c r="A35" s="154"/>
      <c r="B35" s="131"/>
      <c r="C35" s="139" t="s">
        <v>159</v>
      </c>
      <c r="D35" s="133">
        <v>0</v>
      </c>
      <c r="E35" s="155">
        <v>0</v>
      </c>
      <c r="F35" s="155">
        <v>0</v>
      </c>
      <c r="G35" s="84"/>
      <c r="H35" s="71">
        <v>0</v>
      </c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</row>
    <row r="36" spans="1:256" ht="14.25" customHeight="1">
      <c r="A36" s="154"/>
      <c r="B36" s="131"/>
      <c r="C36" s="139"/>
      <c r="D36" s="71"/>
      <c r="E36" s="71"/>
      <c r="F36" s="71"/>
      <c r="G36" s="84"/>
      <c r="H36" s="156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</row>
    <row r="37" spans="1:256" ht="14.25" customHeight="1">
      <c r="A37" s="154"/>
      <c r="B37" s="131"/>
      <c r="C37" s="139"/>
      <c r="D37" s="71"/>
      <c r="E37" s="71"/>
      <c r="F37" s="71"/>
      <c r="G37" s="84"/>
      <c r="H37" s="156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</row>
    <row r="38" spans="1:256" ht="14.25" customHeight="1">
      <c r="A38" s="154"/>
      <c r="B38" s="131"/>
      <c r="C38" s="139"/>
      <c r="D38" s="71"/>
      <c r="E38" s="71"/>
      <c r="F38" s="71"/>
      <c r="G38" s="84"/>
      <c r="H38" s="156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</row>
    <row r="39" spans="1:256" s="59" customFormat="1" ht="14.25" customHeight="1">
      <c r="A39" s="125" t="s">
        <v>160</v>
      </c>
      <c r="B39" s="143">
        <f>B6</f>
        <v>111301560.76000001</v>
      </c>
      <c r="C39" s="157" t="s">
        <v>161</v>
      </c>
      <c r="D39" s="134">
        <v>111301560.78</v>
      </c>
      <c r="E39" s="71">
        <v>97301560.780000001</v>
      </c>
      <c r="F39" s="71">
        <v>14000000</v>
      </c>
      <c r="G39" s="71">
        <f>G6*1</f>
        <v>0</v>
      </c>
      <c r="H39" s="71">
        <v>0</v>
      </c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</row>
    <row r="40" spans="1:256" ht="14.25" customHeight="1">
      <c r="A40" s="119"/>
      <c r="B40" s="59"/>
      <c r="C40" s="5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</row>
    <row r="41" spans="1:256" ht="14.25" customHeight="1">
      <c r="B41" s="59"/>
      <c r="C41" s="5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</row>
    <row r="42" spans="1:256" ht="14.25" customHeight="1">
      <c r="B42" s="59"/>
    </row>
    <row r="43" spans="1:256" ht="14.25" customHeight="1">
      <c r="B43" s="59"/>
      <c r="C43" s="59"/>
    </row>
  </sheetData>
  <sheetProtection formatCells="0" formatColumns="0" formatRows="0"/>
  <mergeCells count="2">
    <mergeCell ref="A4:B4"/>
    <mergeCell ref="C4:H4"/>
  </mergeCells>
  <phoneticPr fontId="25" type="noConversion"/>
  <pageMargins left="0.74803149606299202" right="0.74803149606299202" top="0.39370078740157499" bottom="0.39370078740157499" header="0.39370078740157499" footer="0.39370078740157499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3"/>
  <sheetViews>
    <sheetView showGridLines="0" showZeros="0" workbookViewId="0">
      <selection activeCell="E8" sqref="E8"/>
    </sheetView>
  </sheetViews>
  <sheetFormatPr defaultColWidth="12.33203125" defaultRowHeight="14.25" customHeight="1"/>
  <cols>
    <col min="1" max="1" width="6.83203125" style="58" customWidth="1"/>
    <col min="2" max="3" width="12.83203125" style="58" customWidth="1"/>
    <col min="4" max="4" width="44.83203125" style="58" customWidth="1"/>
    <col min="5" max="6" width="16.83203125" style="58" customWidth="1"/>
    <col min="7" max="7" width="16.1640625" style="58" customWidth="1"/>
    <col min="8" max="8" width="13.83203125" style="58" customWidth="1"/>
    <col min="9" max="9" width="16.5" style="58" customWidth="1"/>
    <col min="10" max="12" width="13.83203125" style="58" customWidth="1"/>
    <col min="13" max="15" width="8.5" style="58" customWidth="1"/>
    <col min="16" max="16" width="16.83203125" style="58" customWidth="1"/>
    <col min="17" max="22" width="13.83203125" style="58" customWidth="1"/>
    <col min="23" max="25" width="8.5" style="58" customWidth="1"/>
    <col min="26" max="16384" width="12.33203125" style="58"/>
  </cols>
  <sheetData>
    <row r="1" spans="1:256" ht="14.25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88" t="s">
        <v>162</v>
      </c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spans="1:256" ht="20.100000000000001" customHeight="1">
      <c r="A2" s="41" t="s">
        <v>163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spans="1:256" ht="14.25" customHeight="1">
      <c r="A3" s="89" t="s">
        <v>667</v>
      </c>
      <c r="B3" s="100"/>
      <c r="C3" s="101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88" t="s">
        <v>3</v>
      </c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</row>
    <row r="4" spans="1:256" ht="14.25" customHeight="1">
      <c r="A4" s="236" t="s">
        <v>6</v>
      </c>
      <c r="B4" s="237"/>
      <c r="C4" s="237"/>
      <c r="D4" s="237"/>
      <c r="E4" s="243" t="s">
        <v>55</v>
      </c>
      <c r="F4" s="103" t="s">
        <v>164</v>
      </c>
      <c r="G4" s="104"/>
      <c r="H4" s="104"/>
      <c r="I4" s="104"/>
      <c r="J4" s="104"/>
      <c r="K4" s="104"/>
      <c r="L4" s="104"/>
      <c r="M4" s="104"/>
      <c r="N4" s="104"/>
      <c r="O4" s="108"/>
      <c r="P4" s="105" t="s">
        <v>165</v>
      </c>
      <c r="Q4" s="105"/>
      <c r="R4" s="105"/>
      <c r="S4" s="105"/>
      <c r="T4" s="105"/>
      <c r="U4" s="105"/>
      <c r="V4" s="105"/>
      <c r="W4" s="105"/>
      <c r="X4" s="105"/>
      <c r="Y4" s="105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</row>
    <row r="5" spans="1:256" ht="14.25" customHeight="1">
      <c r="A5" s="236" t="s">
        <v>57</v>
      </c>
      <c r="B5" s="237"/>
      <c r="C5" s="239" t="s">
        <v>58</v>
      </c>
      <c r="D5" s="241" t="s">
        <v>166</v>
      </c>
      <c r="E5" s="243"/>
      <c r="F5" s="238" t="s">
        <v>60</v>
      </c>
      <c r="G5" s="105" t="s">
        <v>167</v>
      </c>
      <c r="H5" s="105"/>
      <c r="I5" s="105"/>
      <c r="J5" s="105" t="s">
        <v>119</v>
      </c>
      <c r="K5" s="105"/>
      <c r="L5" s="105"/>
      <c r="M5" s="109" t="s">
        <v>168</v>
      </c>
      <c r="N5" s="109"/>
      <c r="O5" s="109"/>
      <c r="P5" s="245" t="s">
        <v>60</v>
      </c>
      <c r="Q5" s="105" t="s">
        <v>169</v>
      </c>
      <c r="R5" s="105"/>
      <c r="S5" s="105"/>
      <c r="T5" s="105" t="s">
        <v>170</v>
      </c>
      <c r="U5" s="105"/>
      <c r="V5" s="105"/>
      <c r="W5" s="238" t="s">
        <v>171</v>
      </c>
      <c r="X5" s="238"/>
      <c r="Y5" s="238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</row>
    <row r="6" spans="1:256" ht="14.25" customHeight="1">
      <c r="A6" s="106" t="s">
        <v>63</v>
      </c>
      <c r="B6" s="106" t="s">
        <v>64</v>
      </c>
      <c r="C6" s="240"/>
      <c r="D6" s="242"/>
      <c r="E6" s="244"/>
      <c r="F6" s="245"/>
      <c r="G6" s="107" t="s">
        <v>172</v>
      </c>
      <c r="H6" s="107" t="s">
        <v>113</v>
      </c>
      <c r="I6" s="107" t="s">
        <v>114</v>
      </c>
      <c r="J6" s="107" t="s">
        <v>172</v>
      </c>
      <c r="K6" s="107" t="s">
        <v>113</v>
      </c>
      <c r="L6" s="107" t="s">
        <v>114</v>
      </c>
      <c r="M6" s="110" t="s">
        <v>172</v>
      </c>
      <c r="N6" s="110" t="s">
        <v>113</v>
      </c>
      <c r="O6" s="110" t="s">
        <v>114</v>
      </c>
      <c r="P6" s="246"/>
      <c r="Q6" s="107" t="s">
        <v>172</v>
      </c>
      <c r="R6" s="107" t="s">
        <v>113</v>
      </c>
      <c r="S6" s="107" t="s">
        <v>114</v>
      </c>
      <c r="T6" s="107" t="s">
        <v>172</v>
      </c>
      <c r="U6" s="107" t="s">
        <v>113</v>
      </c>
      <c r="V6" s="107" t="s">
        <v>114</v>
      </c>
      <c r="W6" s="107" t="s">
        <v>172</v>
      </c>
      <c r="X6" s="107" t="s">
        <v>113</v>
      </c>
      <c r="Y6" s="107" t="s">
        <v>114</v>
      </c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</row>
    <row r="7" spans="1:256" s="59" customFormat="1" ht="14.25" customHeight="1">
      <c r="A7" s="67"/>
      <c r="B7" s="67"/>
      <c r="C7" s="67"/>
      <c r="D7" s="67" t="s">
        <v>60</v>
      </c>
      <c r="E7" s="70">
        <f>E8</f>
        <v>111301560.76000001</v>
      </c>
      <c r="F7" s="70">
        <f>F8</f>
        <v>111301560.76000001</v>
      </c>
      <c r="G7" s="70">
        <f t="shared" ref="G7:Y7" si="0">G8</f>
        <v>97301560.760000005</v>
      </c>
      <c r="H7" s="70">
        <f t="shared" si="0"/>
        <v>2366360.7599999998</v>
      </c>
      <c r="I7" s="70">
        <f t="shared" si="0"/>
        <v>94935200</v>
      </c>
      <c r="J7" s="70">
        <f t="shared" si="0"/>
        <v>14000000</v>
      </c>
      <c r="K7" s="70">
        <f t="shared" si="0"/>
        <v>0</v>
      </c>
      <c r="L7" s="70">
        <f t="shared" si="0"/>
        <v>14000000</v>
      </c>
      <c r="M7" s="70">
        <f t="shared" si="0"/>
        <v>0</v>
      </c>
      <c r="N7" s="70">
        <f t="shared" si="0"/>
        <v>0</v>
      </c>
      <c r="O7" s="70">
        <f t="shared" si="0"/>
        <v>0</v>
      </c>
      <c r="P7" s="70">
        <f t="shared" si="0"/>
        <v>0</v>
      </c>
      <c r="Q7" s="70">
        <f t="shared" si="0"/>
        <v>0</v>
      </c>
      <c r="R7" s="70">
        <f t="shared" si="0"/>
        <v>0</v>
      </c>
      <c r="S7" s="70">
        <f t="shared" si="0"/>
        <v>0</v>
      </c>
      <c r="T7" s="70">
        <f t="shared" si="0"/>
        <v>0</v>
      </c>
      <c r="U7" s="70">
        <f t="shared" si="0"/>
        <v>0</v>
      </c>
      <c r="V7" s="70">
        <f t="shared" si="0"/>
        <v>0</v>
      </c>
      <c r="W7" s="70">
        <f t="shared" si="0"/>
        <v>0</v>
      </c>
      <c r="X7" s="70">
        <f t="shared" si="0"/>
        <v>0</v>
      </c>
      <c r="Y7" s="70">
        <f t="shared" si="0"/>
        <v>0</v>
      </c>
      <c r="Z7" s="114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</row>
    <row r="8" spans="1:256" ht="14.25" customHeight="1">
      <c r="A8" s="67"/>
      <c r="B8" s="67"/>
      <c r="C8" s="67" t="s">
        <v>173</v>
      </c>
      <c r="D8" s="67" t="s">
        <v>174</v>
      </c>
      <c r="E8" s="70">
        <v>111301560.76000001</v>
      </c>
      <c r="F8" s="70">
        <v>111301560.76000001</v>
      </c>
      <c r="G8" s="70">
        <v>97301560.760000005</v>
      </c>
      <c r="H8" s="70">
        <v>2366360.7599999998</v>
      </c>
      <c r="I8" s="70">
        <v>94935200</v>
      </c>
      <c r="J8" s="70">
        <v>14000000</v>
      </c>
      <c r="K8" s="70">
        <v>0</v>
      </c>
      <c r="L8" s="71">
        <v>14000000</v>
      </c>
      <c r="M8" s="69">
        <f t="shared" ref="M8:M23" si="1">SUM(0)</f>
        <v>0</v>
      </c>
      <c r="N8" s="70">
        <f t="shared" ref="N8:N23" si="2">SUM(0)</f>
        <v>0</v>
      </c>
      <c r="O8" s="70">
        <f t="shared" ref="O8:O23" si="3">SUM(0)</f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1">
        <v>0</v>
      </c>
      <c r="W8" s="111">
        <f t="shared" ref="W8:W23" si="4">SUM(0)</f>
        <v>0</v>
      </c>
      <c r="X8" s="112">
        <f t="shared" ref="X8:X23" si="5">SUM(0)</f>
        <v>0</v>
      </c>
      <c r="Y8" s="112">
        <f t="shared" ref="Y8:Y23" si="6">SUM(0)</f>
        <v>0</v>
      </c>
      <c r="Z8" s="113"/>
      <c r="AA8" s="114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</row>
    <row r="9" spans="1:256" ht="14.25" customHeight="1">
      <c r="A9" s="67"/>
      <c r="B9" s="67"/>
      <c r="C9" s="67" t="s">
        <v>175</v>
      </c>
      <c r="D9" s="67" t="s">
        <v>176</v>
      </c>
      <c r="E9" s="70">
        <v>1663157.64</v>
      </c>
      <c r="F9" s="70">
        <v>1663157.64</v>
      </c>
      <c r="G9" s="70">
        <v>1663157.64</v>
      </c>
      <c r="H9" s="70">
        <v>1663157.64</v>
      </c>
      <c r="I9" s="70">
        <v>0</v>
      </c>
      <c r="J9" s="70">
        <v>0</v>
      </c>
      <c r="K9" s="70">
        <v>0</v>
      </c>
      <c r="L9" s="71">
        <v>0</v>
      </c>
      <c r="M9" s="69">
        <f t="shared" si="1"/>
        <v>0</v>
      </c>
      <c r="N9" s="70">
        <f t="shared" si="2"/>
        <v>0</v>
      </c>
      <c r="O9" s="70">
        <f t="shared" si="3"/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1">
        <v>0</v>
      </c>
      <c r="W9" s="111">
        <f t="shared" si="4"/>
        <v>0</v>
      </c>
      <c r="X9" s="112">
        <f t="shared" si="5"/>
        <v>0</v>
      </c>
      <c r="Y9" s="112">
        <f t="shared" si="6"/>
        <v>0</v>
      </c>
      <c r="Z9" s="116"/>
      <c r="AA9" s="117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ht="14.25" customHeight="1">
      <c r="A10" s="67" t="s">
        <v>68</v>
      </c>
      <c r="B10" s="67" t="s">
        <v>177</v>
      </c>
      <c r="C10" s="67" t="s">
        <v>75</v>
      </c>
      <c r="D10" s="67" t="s">
        <v>178</v>
      </c>
      <c r="E10" s="70">
        <v>1039939</v>
      </c>
      <c r="F10" s="70">
        <v>1039939</v>
      </c>
      <c r="G10" s="70">
        <v>1039939</v>
      </c>
      <c r="H10" s="70">
        <v>1039939</v>
      </c>
      <c r="I10" s="70">
        <v>0</v>
      </c>
      <c r="J10" s="70">
        <v>0</v>
      </c>
      <c r="K10" s="70">
        <v>0</v>
      </c>
      <c r="L10" s="71">
        <v>0</v>
      </c>
      <c r="M10" s="69">
        <f t="shared" si="1"/>
        <v>0</v>
      </c>
      <c r="N10" s="70">
        <f t="shared" si="2"/>
        <v>0</v>
      </c>
      <c r="O10" s="70">
        <f t="shared" si="3"/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1">
        <v>0</v>
      </c>
      <c r="W10" s="111">
        <f t="shared" si="4"/>
        <v>0</v>
      </c>
      <c r="X10" s="112">
        <f t="shared" si="5"/>
        <v>0</v>
      </c>
      <c r="Y10" s="112">
        <f t="shared" si="6"/>
        <v>0</v>
      </c>
      <c r="Z10" s="116"/>
      <c r="AA10" s="117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ht="14.25" customHeight="1">
      <c r="A11" s="67" t="s">
        <v>68</v>
      </c>
      <c r="B11" s="67" t="s">
        <v>179</v>
      </c>
      <c r="C11" s="67" t="s">
        <v>75</v>
      </c>
      <c r="D11" s="67" t="s">
        <v>180</v>
      </c>
      <c r="E11" s="70">
        <v>321478.64</v>
      </c>
      <c r="F11" s="70">
        <v>321478.64</v>
      </c>
      <c r="G11" s="70">
        <v>321478.64</v>
      </c>
      <c r="H11" s="70">
        <v>321478.64</v>
      </c>
      <c r="I11" s="70">
        <v>0</v>
      </c>
      <c r="J11" s="70">
        <v>0</v>
      </c>
      <c r="K11" s="70">
        <v>0</v>
      </c>
      <c r="L11" s="71">
        <v>0</v>
      </c>
      <c r="M11" s="69">
        <f t="shared" si="1"/>
        <v>0</v>
      </c>
      <c r="N11" s="70">
        <f t="shared" si="2"/>
        <v>0</v>
      </c>
      <c r="O11" s="70">
        <f t="shared" si="3"/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1">
        <v>0</v>
      </c>
      <c r="W11" s="111">
        <f t="shared" si="4"/>
        <v>0</v>
      </c>
      <c r="X11" s="112">
        <f t="shared" si="5"/>
        <v>0</v>
      </c>
      <c r="Y11" s="112">
        <f t="shared" si="6"/>
        <v>0</v>
      </c>
      <c r="Z11" s="116"/>
      <c r="AA11" s="117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ht="14.25" customHeight="1">
      <c r="A12" s="67" t="s">
        <v>68</v>
      </c>
      <c r="B12" s="67" t="s">
        <v>181</v>
      </c>
      <c r="C12" s="67" t="s">
        <v>75</v>
      </c>
      <c r="D12" s="67" t="s">
        <v>108</v>
      </c>
      <c r="E12" s="70">
        <v>246300</v>
      </c>
      <c r="F12" s="70">
        <v>246300</v>
      </c>
      <c r="G12" s="70">
        <v>246300</v>
      </c>
      <c r="H12" s="70">
        <v>246300</v>
      </c>
      <c r="I12" s="70">
        <v>0</v>
      </c>
      <c r="J12" s="70">
        <v>0</v>
      </c>
      <c r="K12" s="70">
        <v>0</v>
      </c>
      <c r="L12" s="71">
        <v>0</v>
      </c>
      <c r="M12" s="69">
        <f t="shared" si="1"/>
        <v>0</v>
      </c>
      <c r="N12" s="70">
        <f t="shared" si="2"/>
        <v>0</v>
      </c>
      <c r="O12" s="70">
        <f t="shared" si="3"/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1">
        <v>0</v>
      </c>
      <c r="W12" s="111">
        <f t="shared" si="4"/>
        <v>0</v>
      </c>
      <c r="X12" s="112">
        <f t="shared" si="5"/>
        <v>0</v>
      </c>
      <c r="Y12" s="112">
        <f t="shared" si="6"/>
        <v>0</v>
      </c>
      <c r="Z12" s="116"/>
      <c r="AA12" s="117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ht="14.25" customHeight="1">
      <c r="A13" s="67" t="s">
        <v>68</v>
      </c>
      <c r="B13" s="67" t="s">
        <v>182</v>
      </c>
      <c r="C13" s="67" t="s">
        <v>75</v>
      </c>
      <c r="D13" s="67" t="s">
        <v>183</v>
      </c>
      <c r="E13" s="70">
        <v>55440</v>
      </c>
      <c r="F13" s="70">
        <v>55440</v>
      </c>
      <c r="G13" s="70">
        <v>55440</v>
      </c>
      <c r="H13" s="70">
        <v>55440</v>
      </c>
      <c r="I13" s="70">
        <v>0</v>
      </c>
      <c r="J13" s="70">
        <v>0</v>
      </c>
      <c r="K13" s="70">
        <v>0</v>
      </c>
      <c r="L13" s="71">
        <v>0</v>
      </c>
      <c r="M13" s="69">
        <f t="shared" si="1"/>
        <v>0</v>
      </c>
      <c r="N13" s="70">
        <f t="shared" si="2"/>
        <v>0</v>
      </c>
      <c r="O13" s="70">
        <f t="shared" si="3"/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1">
        <v>0</v>
      </c>
      <c r="W13" s="111">
        <f t="shared" si="4"/>
        <v>0</v>
      </c>
      <c r="X13" s="112">
        <f t="shared" si="5"/>
        <v>0</v>
      </c>
      <c r="Y13" s="112">
        <f t="shared" si="6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ht="14.25" customHeight="1">
      <c r="A14" s="67"/>
      <c r="B14" s="67"/>
      <c r="C14" s="67" t="s">
        <v>184</v>
      </c>
      <c r="D14" s="67" t="s">
        <v>185</v>
      </c>
      <c r="E14" s="70">
        <v>937162.12</v>
      </c>
      <c r="F14" s="70">
        <v>937162.12</v>
      </c>
      <c r="G14" s="70">
        <v>937162.12</v>
      </c>
      <c r="H14" s="70">
        <v>537162.12</v>
      </c>
      <c r="I14" s="70">
        <v>400000</v>
      </c>
      <c r="J14" s="70">
        <v>0</v>
      </c>
      <c r="K14" s="70">
        <v>0</v>
      </c>
      <c r="L14" s="71">
        <v>0</v>
      </c>
      <c r="M14" s="69">
        <f t="shared" si="1"/>
        <v>0</v>
      </c>
      <c r="N14" s="70">
        <f t="shared" si="2"/>
        <v>0</v>
      </c>
      <c r="O14" s="70">
        <f t="shared" si="3"/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1">
        <v>0</v>
      </c>
      <c r="W14" s="111">
        <f t="shared" si="4"/>
        <v>0</v>
      </c>
      <c r="X14" s="112">
        <f t="shared" si="5"/>
        <v>0</v>
      </c>
      <c r="Y14" s="112">
        <f t="shared" si="6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ht="14.25" customHeight="1">
      <c r="A15" s="67" t="s">
        <v>186</v>
      </c>
      <c r="B15" s="67" t="s">
        <v>187</v>
      </c>
      <c r="C15" s="67" t="s">
        <v>75</v>
      </c>
      <c r="D15" s="67" t="s">
        <v>188</v>
      </c>
      <c r="E15" s="70">
        <v>486160</v>
      </c>
      <c r="F15" s="70">
        <v>486160</v>
      </c>
      <c r="G15" s="70">
        <v>486160</v>
      </c>
      <c r="H15" s="70">
        <v>256160</v>
      </c>
      <c r="I15" s="70">
        <v>230000</v>
      </c>
      <c r="J15" s="70">
        <v>0</v>
      </c>
      <c r="K15" s="70">
        <v>0</v>
      </c>
      <c r="L15" s="71">
        <v>0</v>
      </c>
      <c r="M15" s="69">
        <f t="shared" si="1"/>
        <v>0</v>
      </c>
      <c r="N15" s="70">
        <f t="shared" si="2"/>
        <v>0</v>
      </c>
      <c r="O15" s="70">
        <f t="shared" si="3"/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1">
        <v>0</v>
      </c>
      <c r="W15" s="111">
        <f t="shared" si="4"/>
        <v>0</v>
      </c>
      <c r="X15" s="112">
        <f t="shared" si="5"/>
        <v>0</v>
      </c>
      <c r="Y15" s="112">
        <f t="shared" si="6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ht="14.25" customHeight="1">
      <c r="A16" s="67" t="s">
        <v>186</v>
      </c>
      <c r="B16" s="67" t="s">
        <v>189</v>
      </c>
      <c r="C16" s="67" t="s">
        <v>75</v>
      </c>
      <c r="D16" s="67" t="s">
        <v>190</v>
      </c>
      <c r="E16" s="70">
        <v>176220.12</v>
      </c>
      <c r="F16" s="70">
        <v>176220.12</v>
      </c>
      <c r="G16" s="70">
        <v>176220.12</v>
      </c>
      <c r="H16" s="70">
        <v>176220.12</v>
      </c>
      <c r="I16" s="70">
        <v>0</v>
      </c>
      <c r="J16" s="70">
        <v>0</v>
      </c>
      <c r="K16" s="70">
        <v>0</v>
      </c>
      <c r="L16" s="71">
        <v>0</v>
      </c>
      <c r="M16" s="69">
        <f t="shared" si="1"/>
        <v>0</v>
      </c>
      <c r="N16" s="70">
        <f t="shared" si="2"/>
        <v>0</v>
      </c>
      <c r="O16" s="70">
        <f t="shared" si="3"/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1">
        <v>0</v>
      </c>
      <c r="W16" s="111">
        <f t="shared" si="4"/>
        <v>0</v>
      </c>
      <c r="X16" s="112">
        <f t="shared" si="5"/>
        <v>0</v>
      </c>
      <c r="Y16" s="112">
        <f t="shared" si="6"/>
        <v>0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ht="14.25" customHeight="1">
      <c r="A17" s="67" t="s">
        <v>186</v>
      </c>
      <c r="B17" s="67" t="s">
        <v>191</v>
      </c>
      <c r="C17" s="67" t="s">
        <v>75</v>
      </c>
      <c r="D17" s="67" t="s">
        <v>192</v>
      </c>
      <c r="E17" s="70">
        <v>10000</v>
      </c>
      <c r="F17" s="70">
        <v>10000</v>
      </c>
      <c r="G17" s="70">
        <v>10000</v>
      </c>
      <c r="H17" s="70">
        <v>10000</v>
      </c>
      <c r="I17" s="70">
        <v>0</v>
      </c>
      <c r="J17" s="70">
        <v>0</v>
      </c>
      <c r="K17" s="70">
        <v>0</v>
      </c>
      <c r="L17" s="71">
        <v>0</v>
      </c>
      <c r="M17" s="69">
        <f t="shared" si="1"/>
        <v>0</v>
      </c>
      <c r="N17" s="70">
        <f t="shared" si="2"/>
        <v>0</v>
      </c>
      <c r="O17" s="70">
        <f t="shared" si="3"/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1">
        <v>0</v>
      </c>
      <c r="W17" s="111">
        <f t="shared" si="4"/>
        <v>0</v>
      </c>
      <c r="X17" s="112">
        <f t="shared" si="5"/>
        <v>0</v>
      </c>
      <c r="Y17" s="112">
        <f t="shared" si="6"/>
        <v>0</v>
      </c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ht="14.25" customHeight="1">
      <c r="A18" s="67" t="s">
        <v>186</v>
      </c>
      <c r="B18" s="67" t="s">
        <v>193</v>
      </c>
      <c r="C18" s="67" t="s">
        <v>75</v>
      </c>
      <c r="D18" s="67" t="s">
        <v>194</v>
      </c>
      <c r="E18" s="70">
        <v>45000</v>
      </c>
      <c r="F18" s="70">
        <v>45000</v>
      </c>
      <c r="G18" s="70">
        <v>45000</v>
      </c>
      <c r="H18" s="70">
        <v>45000</v>
      </c>
      <c r="I18" s="70">
        <v>0</v>
      </c>
      <c r="J18" s="70">
        <v>0</v>
      </c>
      <c r="K18" s="70">
        <v>0</v>
      </c>
      <c r="L18" s="71">
        <v>0</v>
      </c>
      <c r="M18" s="69">
        <f t="shared" si="1"/>
        <v>0</v>
      </c>
      <c r="N18" s="70">
        <f t="shared" si="2"/>
        <v>0</v>
      </c>
      <c r="O18" s="70">
        <f t="shared" si="3"/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1">
        <v>0</v>
      </c>
      <c r="W18" s="111">
        <f t="shared" si="4"/>
        <v>0</v>
      </c>
      <c r="X18" s="112">
        <f t="shared" si="5"/>
        <v>0</v>
      </c>
      <c r="Y18" s="112">
        <f t="shared" si="6"/>
        <v>0</v>
      </c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ht="14.25" customHeight="1">
      <c r="A19" s="67" t="s">
        <v>186</v>
      </c>
      <c r="B19" s="67" t="s">
        <v>195</v>
      </c>
      <c r="C19" s="67" t="s">
        <v>75</v>
      </c>
      <c r="D19" s="67" t="s">
        <v>196</v>
      </c>
      <c r="E19" s="70">
        <v>219782</v>
      </c>
      <c r="F19" s="70">
        <v>219782</v>
      </c>
      <c r="G19" s="70">
        <v>219782</v>
      </c>
      <c r="H19" s="70">
        <v>49782</v>
      </c>
      <c r="I19" s="70">
        <v>170000</v>
      </c>
      <c r="J19" s="70">
        <v>0</v>
      </c>
      <c r="K19" s="70">
        <v>0</v>
      </c>
      <c r="L19" s="71">
        <v>0</v>
      </c>
      <c r="M19" s="69">
        <f t="shared" si="1"/>
        <v>0</v>
      </c>
      <c r="N19" s="70">
        <f t="shared" si="2"/>
        <v>0</v>
      </c>
      <c r="O19" s="70">
        <f t="shared" si="3"/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1">
        <v>0</v>
      </c>
      <c r="W19" s="111">
        <f t="shared" si="4"/>
        <v>0</v>
      </c>
      <c r="X19" s="112">
        <f t="shared" si="5"/>
        <v>0</v>
      </c>
      <c r="Y19" s="112">
        <f t="shared" si="6"/>
        <v>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ht="14.25" customHeight="1">
      <c r="A20" s="67"/>
      <c r="B20" s="67"/>
      <c r="C20" s="67" t="s">
        <v>197</v>
      </c>
      <c r="D20" s="67" t="s">
        <v>198</v>
      </c>
      <c r="E20" s="70">
        <v>108701241</v>
      </c>
      <c r="F20" s="70">
        <v>108701241</v>
      </c>
      <c r="G20" s="70">
        <v>94701241</v>
      </c>
      <c r="H20" s="70">
        <v>166041</v>
      </c>
      <c r="I20" s="70">
        <v>94535200</v>
      </c>
      <c r="J20" s="70">
        <v>14000000</v>
      </c>
      <c r="K20" s="70">
        <v>0</v>
      </c>
      <c r="L20" s="71">
        <v>14000000</v>
      </c>
      <c r="M20" s="69">
        <f t="shared" si="1"/>
        <v>0</v>
      </c>
      <c r="N20" s="70">
        <f t="shared" si="2"/>
        <v>0</v>
      </c>
      <c r="O20" s="70">
        <f t="shared" si="3"/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1">
        <v>0</v>
      </c>
      <c r="W20" s="111">
        <f t="shared" si="4"/>
        <v>0</v>
      </c>
      <c r="X20" s="112">
        <f t="shared" si="5"/>
        <v>0</v>
      </c>
      <c r="Y20" s="112">
        <f t="shared" si="6"/>
        <v>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ht="14.25" customHeight="1">
      <c r="A21" s="67" t="s">
        <v>199</v>
      </c>
      <c r="B21" s="67" t="s">
        <v>200</v>
      </c>
      <c r="C21" s="67" t="s">
        <v>75</v>
      </c>
      <c r="D21" s="67" t="s">
        <v>201</v>
      </c>
      <c r="E21" s="70">
        <v>108549456</v>
      </c>
      <c r="F21" s="70">
        <v>108549456</v>
      </c>
      <c r="G21" s="70">
        <v>94549456</v>
      </c>
      <c r="H21" s="70">
        <v>14256</v>
      </c>
      <c r="I21" s="70">
        <v>94535200</v>
      </c>
      <c r="J21" s="70">
        <v>14000000</v>
      </c>
      <c r="K21" s="70">
        <v>0</v>
      </c>
      <c r="L21" s="71">
        <v>14000000</v>
      </c>
      <c r="M21" s="69">
        <f t="shared" si="1"/>
        <v>0</v>
      </c>
      <c r="N21" s="70">
        <f t="shared" si="2"/>
        <v>0</v>
      </c>
      <c r="O21" s="70">
        <f t="shared" si="3"/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1">
        <v>0</v>
      </c>
      <c r="W21" s="111">
        <f t="shared" si="4"/>
        <v>0</v>
      </c>
      <c r="X21" s="112">
        <f t="shared" si="5"/>
        <v>0</v>
      </c>
      <c r="Y21" s="112">
        <f t="shared" si="6"/>
        <v>0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ht="14.25" customHeight="1">
      <c r="A22" s="67" t="s">
        <v>199</v>
      </c>
      <c r="B22" s="67" t="s">
        <v>202</v>
      </c>
      <c r="C22" s="67" t="s">
        <v>75</v>
      </c>
      <c r="D22" s="67" t="s">
        <v>203</v>
      </c>
      <c r="E22" s="70">
        <v>127405</v>
      </c>
      <c r="F22" s="70">
        <v>127405</v>
      </c>
      <c r="G22" s="70">
        <v>127405</v>
      </c>
      <c r="H22" s="70">
        <v>127405</v>
      </c>
      <c r="I22" s="70">
        <v>0</v>
      </c>
      <c r="J22" s="70">
        <v>0</v>
      </c>
      <c r="K22" s="70">
        <v>0</v>
      </c>
      <c r="L22" s="71">
        <v>0</v>
      </c>
      <c r="M22" s="69">
        <f t="shared" si="1"/>
        <v>0</v>
      </c>
      <c r="N22" s="70">
        <f t="shared" si="2"/>
        <v>0</v>
      </c>
      <c r="O22" s="70">
        <f t="shared" si="3"/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1">
        <v>0</v>
      </c>
      <c r="W22" s="111">
        <f t="shared" si="4"/>
        <v>0</v>
      </c>
      <c r="X22" s="112">
        <f t="shared" si="5"/>
        <v>0</v>
      </c>
      <c r="Y22" s="112">
        <f t="shared" si="6"/>
        <v>0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ht="14.25" customHeight="1">
      <c r="A23" s="67" t="s">
        <v>199</v>
      </c>
      <c r="B23" s="67" t="s">
        <v>204</v>
      </c>
      <c r="C23" s="67" t="s">
        <v>75</v>
      </c>
      <c r="D23" s="67" t="s">
        <v>205</v>
      </c>
      <c r="E23" s="70">
        <v>24380</v>
      </c>
      <c r="F23" s="70">
        <v>24380</v>
      </c>
      <c r="G23" s="70">
        <v>24380</v>
      </c>
      <c r="H23" s="70">
        <v>24380</v>
      </c>
      <c r="I23" s="70">
        <v>0</v>
      </c>
      <c r="J23" s="70">
        <v>0</v>
      </c>
      <c r="K23" s="70">
        <v>0</v>
      </c>
      <c r="L23" s="71">
        <v>0</v>
      </c>
      <c r="M23" s="69">
        <f t="shared" si="1"/>
        <v>0</v>
      </c>
      <c r="N23" s="70">
        <f t="shared" si="2"/>
        <v>0</v>
      </c>
      <c r="O23" s="70">
        <f t="shared" si="3"/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1">
        <v>0</v>
      </c>
      <c r="W23" s="111">
        <f t="shared" si="4"/>
        <v>0</v>
      </c>
      <c r="X23" s="112">
        <f t="shared" si="5"/>
        <v>0</v>
      </c>
      <c r="Y23" s="112">
        <f t="shared" si="6"/>
        <v>0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5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showGridLines="0" showZeros="0" workbookViewId="0">
      <selection activeCell="E15" sqref="E15"/>
    </sheetView>
  </sheetViews>
  <sheetFormatPr defaultRowHeight="14.45" customHeight="1"/>
  <cols>
    <col min="1" max="1" width="6.1640625" style="87" customWidth="1"/>
    <col min="2" max="2" width="7.6640625" style="87" customWidth="1"/>
    <col min="3" max="3" width="44.83203125" style="87" customWidth="1"/>
    <col min="4" max="6" width="22.83203125" style="87" customWidth="1"/>
    <col min="7" max="16384" width="9.33203125" style="87"/>
  </cols>
  <sheetData>
    <row r="1" spans="1:10" ht="14.45" customHeight="1">
      <c r="F1" s="88" t="s">
        <v>206</v>
      </c>
    </row>
    <row r="2" spans="1:10" ht="20.100000000000001" customHeight="1">
      <c r="A2" s="41" t="s">
        <v>666</v>
      </c>
      <c r="B2" s="85"/>
      <c r="C2" s="85"/>
      <c r="D2" s="85"/>
      <c r="E2" s="85"/>
      <c r="F2" s="85"/>
    </row>
    <row r="3" spans="1:10" ht="14.45" customHeight="1">
      <c r="A3" s="89" t="s">
        <v>668</v>
      </c>
      <c r="B3" s="86"/>
      <c r="F3" s="90" t="s">
        <v>3</v>
      </c>
    </row>
    <row r="4" spans="1:10" ht="14.45" customHeight="1">
      <c r="A4" s="249" t="s">
        <v>6</v>
      </c>
      <c r="B4" s="249"/>
      <c r="C4" s="249"/>
      <c r="D4" s="250" t="s">
        <v>112</v>
      </c>
      <c r="E4" s="91" t="s">
        <v>207</v>
      </c>
      <c r="F4" s="91"/>
    </row>
    <row r="5" spans="1:10" ht="14.45" customHeight="1">
      <c r="A5" s="250" t="s">
        <v>57</v>
      </c>
      <c r="B5" s="250"/>
      <c r="C5" s="249" t="s">
        <v>115</v>
      </c>
      <c r="D5" s="250"/>
      <c r="E5" s="253" t="s">
        <v>208</v>
      </c>
      <c r="F5" s="247" t="s">
        <v>209</v>
      </c>
    </row>
    <row r="6" spans="1:10" ht="14.45" customHeight="1">
      <c r="A6" s="92" t="s">
        <v>63</v>
      </c>
      <c r="B6" s="92" t="s">
        <v>64</v>
      </c>
      <c r="C6" s="251"/>
      <c r="D6" s="252"/>
      <c r="E6" s="254"/>
      <c r="F6" s="248"/>
    </row>
    <row r="7" spans="1:10" s="86" customFormat="1" ht="14.45" customHeight="1">
      <c r="A7" s="93"/>
      <c r="B7" s="94"/>
      <c r="C7" s="95" t="s">
        <v>60</v>
      </c>
      <c r="D7" s="71">
        <f t="shared" ref="D7:F8" si="0">D8</f>
        <v>2366360.7599999998</v>
      </c>
      <c r="E7" s="71">
        <f t="shared" si="0"/>
        <v>1829198.64</v>
      </c>
      <c r="F7" s="71">
        <f t="shared" si="0"/>
        <v>537162.12</v>
      </c>
    </row>
    <row r="8" spans="1:10" ht="14.45" customHeight="1">
      <c r="A8" s="93"/>
      <c r="B8" s="94"/>
      <c r="C8" s="95" t="s">
        <v>69</v>
      </c>
      <c r="D8" s="71">
        <f t="shared" si="0"/>
        <v>2366360.7599999998</v>
      </c>
      <c r="E8" s="71">
        <f t="shared" si="0"/>
        <v>1829198.64</v>
      </c>
      <c r="F8" s="71">
        <f t="shared" si="0"/>
        <v>537162.12</v>
      </c>
      <c r="H8" s="86"/>
      <c r="J8" s="86"/>
    </row>
    <row r="9" spans="1:10" ht="14.45" customHeight="1">
      <c r="A9" s="93"/>
      <c r="B9" s="94"/>
      <c r="C9" s="95" t="s">
        <v>71</v>
      </c>
      <c r="D9" s="71">
        <v>2366360.7599999998</v>
      </c>
      <c r="E9" s="96">
        <v>1829198.64</v>
      </c>
      <c r="F9" s="97">
        <v>537162.12</v>
      </c>
    </row>
    <row r="10" spans="1:10" ht="14.45" customHeight="1">
      <c r="A10" s="93" t="s">
        <v>72</v>
      </c>
      <c r="B10" s="94" t="s">
        <v>73</v>
      </c>
      <c r="C10" s="95" t="s">
        <v>76</v>
      </c>
      <c r="D10" s="71">
        <v>1671177.12</v>
      </c>
      <c r="E10" s="96">
        <v>1134015</v>
      </c>
      <c r="F10" s="97">
        <v>537162.12</v>
      </c>
    </row>
    <row r="11" spans="1:10" ht="14.45" customHeight="1">
      <c r="A11" s="93" t="s">
        <v>72</v>
      </c>
      <c r="B11" s="94" t="s">
        <v>79</v>
      </c>
      <c r="C11" s="95" t="s">
        <v>80</v>
      </c>
      <c r="D11" s="71">
        <v>127405</v>
      </c>
      <c r="E11" s="96">
        <v>127405</v>
      </c>
      <c r="F11" s="97">
        <v>0</v>
      </c>
    </row>
    <row r="12" spans="1:10" ht="14.45" customHeight="1">
      <c r="A12" s="93" t="s">
        <v>72</v>
      </c>
      <c r="B12" s="94" t="s">
        <v>79</v>
      </c>
      <c r="C12" s="95" t="s">
        <v>81</v>
      </c>
      <c r="D12" s="71">
        <v>166390.24</v>
      </c>
      <c r="E12" s="96">
        <v>166390.24</v>
      </c>
      <c r="F12" s="97">
        <v>0</v>
      </c>
    </row>
    <row r="13" spans="1:10" ht="14.45" customHeight="1">
      <c r="A13" s="93" t="s">
        <v>72</v>
      </c>
      <c r="B13" s="94" t="s">
        <v>79</v>
      </c>
      <c r="C13" s="95" t="s">
        <v>83</v>
      </c>
      <c r="D13" s="71">
        <v>83195.12</v>
      </c>
      <c r="E13" s="96">
        <v>83195.12</v>
      </c>
      <c r="F13" s="97">
        <v>0</v>
      </c>
    </row>
    <row r="14" spans="1:10" ht="14.45" customHeight="1">
      <c r="A14" s="93" t="s">
        <v>72</v>
      </c>
      <c r="B14" s="94" t="s">
        <v>77</v>
      </c>
      <c r="C14" s="95" t="s">
        <v>101</v>
      </c>
      <c r="D14" s="71">
        <v>8319.5</v>
      </c>
      <c r="E14" s="96">
        <v>8319.5</v>
      </c>
      <c r="F14" s="97">
        <v>0</v>
      </c>
    </row>
    <row r="15" spans="1:10" ht="14.45" customHeight="1">
      <c r="A15" s="93" t="s">
        <v>102</v>
      </c>
      <c r="B15" s="94" t="s">
        <v>88</v>
      </c>
      <c r="C15" s="95" t="s">
        <v>103</v>
      </c>
      <c r="D15" s="71">
        <v>63573.78</v>
      </c>
      <c r="E15" s="96">
        <v>63573.78</v>
      </c>
      <c r="F15" s="97">
        <v>0</v>
      </c>
    </row>
    <row r="16" spans="1:10" ht="14.45" customHeight="1">
      <c r="A16" s="93" t="s">
        <v>107</v>
      </c>
      <c r="B16" s="94" t="s">
        <v>73</v>
      </c>
      <c r="C16" s="95" t="s">
        <v>108</v>
      </c>
      <c r="D16" s="71">
        <v>246300</v>
      </c>
      <c r="E16" s="96">
        <v>246300</v>
      </c>
      <c r="F16" s="97">
        <v>0</v>
      </c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5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6"/>
  <sheetViews>
    <sheetView showGridLines="0" showZeros="0" workbookViewId="0">
      <selection activeCell="A9" sqref="A9:IV9"/>
    </sheetView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9" width="16.83203125" style="58" customWidth="1"/>
    <col min="10" max="16" width="13.83203125" style="58" customWidth="1"/>
    <col min="17" max="118" width="9" style="58" customWidth="1"/>
    <col min="119" max="160" width="9.1640625" style="58" customWidth="1"/>
    <col min="161" max="16384" width="9.1640625" style="58"/>
  </cols>
  <sheetData>
    <row r="1" spans="1:118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 t="s">
        <v>210</v>
      </c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</row>
    <row r="2" spans="1:118" s="62" customFormat="1" ht="20.100000000000001" customHeight="1">
      <c r="A2" s="41" t="s">
        <v>211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</row>
    <row r="3" spans="1:118" ht="14.25" customHeight="1">
      <c r="A3" s="60" t="s">
        <v>668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4" t="s">
        <v>3</v>
      </c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</row>
    <row r="4" spans="1:118" ht="14.25" customHeight="1">
      <c r="A4" s="224" t="s">
        <v>111</v>
      </c>
      <c r="B4" s="224"/>
      <c r="C4" s="224"/>
      <c r="D4" s="224"/>
      <c r="E4" s="227"/>
      <c r="F4" s="224" t="s">
        <v>112</v>
      </c>
      <c r="G4" s="255" t="s">
        <v>212</v>
      </c>
      <c r="H4" s="255" t="s">
        <v>213</v>
      </c>
      <c r="I4" s="255" t="s">
        <v>214</v>
      </c>
      <c r="J4" s="255" t="s">
        <v>215</v>
      </c>
      <c r="K4" s="255" t="s">
        <v>216</v>
      </c>
      <c r="L4" s="255" t="s">
        <v>217</v>
      </c>
      <c r="M4" s="255" t="s">
        <v>218</v>
      </c>
      <c r="N4" s="255" t="s">
        <v>219</v>
      </c>
      <c r="O4" s="255" t="s">
        <v>220</v>
      </c>
      <c r="P4" s="255" t="s">
        <v>221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</row>
    <row r="5" spans="1:118" ht="14.25" customHeight="1">
      <c r="A5" s="224" t="s">
        <v>57</v>
      </c>
      <c r="B5" s="224"/>
      <c r="C5" s="224"/>
      <c r="D5" s="224" t="s">
        <v>58</v>
      </c>
      <c r="E5" s="224" t="s">
        <v>115</v>
      </c>
      <c r="F5" s="224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</row>
    <row r="6" spans="1:118" ht="14.25" customHeight="1">
      <c r="A6" s="74" t="s">
        <v>63</v>
      </c>
      <c r="B6" s="74" t="s">
        <v>64</v>
      </c>
      <c r="C6" s="74" t="s">
        <v>65</v>
      </c>
      <c r="D6" s="224"/>
      <c r="E6" s="224"/>
      <c r="F6" s="224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</row>
    <row r="7" spans="1:118" s="59" customFormat="1" ht="14.25" customHeight="1">
      <c r="A7" s="75"/>
      <c r="B7" s="75"/>
      <c r="C7" s="75"/>
      <c r="D7" s="75"/>
      <c r="E7" s="75" t="s">
        <v>60</v>
      </c>
      <c r="F7" s="76">
        <v>97301560.760000005</v>
      </c>
      <c r="G7" s="76">
        <f>G8</f>
        <v>1663157.64</v>
      </c>
      <c r="H7" s="76">
        <f t="shared" ref="H7:P7" si="0">H8</f>
        <v>937162.12</v>
      </c>
      <c r="I7" s="76">
        <f t="shared" si="0"/>
        <v>94701241</v>
      </c>
      <c r="J7" s="76">
        <f t="shared" si="0"/>
        <v>0</v>
      </c>
      <c r="K7" s="76">
        <f t="shared" si="0"/>
        <v>0</v>
      </c>
      <c r="L7" s="76">
        <f t="shared" si="0"/>
        <v>0</v>
      </c>
      <c r="M7" s="76">
        <f t="shared" si="0"/>
        <v>0</v>
      </c>
      <c r="N7" s="76">
        <f t="shared" si="0"/>
        <v>0</v>
      </c>
      <c r="O7" s="76">
        <f t="shared" si="0"/>
        <v>0</v>
      </c>
      <c r="P7" s="76">
        <f t="shared" si="0"/>
        <v>0</v>
      </c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</row>
    <row r="8" spans="1:118" ht="14.25" customHeight="1">
      <c r="A8" s="75"/>
      <c r="B8" s="75"/>
      <c r="C8" s="75"/>
      <c r="D8" s="75" t="s">
        <v>68</v>
      </c>
      <c r="E8" s="75" t="s">
        <v>69</v>
      </c>
      <c r="F8" s="76">
        <v>97301560.760000005</v>
      </c>
      <c r="G8" s="76">
        <f>G9</f>
        <v>1663157.64</v>
      </c>
      <c r="H8" s="76">
        <f t="shared" ref="H8:P8" si="1">H9</f>
        <v>937162.12</v>
      </c>
      <c r="I8" s="76">
        <f t="shared" si="1"/>
        <v>94701241</v>
      </c>
      <c r="J8" s="76">
        <f t="shared" si="1"/>
        <v>0</v>
      </c>
      <c r="K8" s="76">
        <f t="shared" si="1"/>
        <v>0</v>
      </c>
      <c r="L8" s="76">
        <f t="shared" si="1"/>
        <v>0</v>
      </c>
      <c r="M8" s="76">
        <f t="shared" si="1"/>
        <v>0</v>
      </c>
      <c r="N8" s="76">
        <f t="shared" si="1"/>
        <v>0</v>
      </c>
      <c r="O8" s="76">
        <f t="shared" si="1"/>
        <v>0</v>
      </c>
      <c r="P8" s="76">
        <f t="shared" si="1"/>
        <v>0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</row>
    <row r="9" spans="1:118" ht="14.25" customHeight="1">
      <c r="A9" s="75"/>
      <c r="B9" s="75"/>
      <c r="C9" s="75"/>
      <c r="D9" s="75" t="s">
        <v>70</v>
      </c>
      <c r="E9" s="75" t="s">
        <v>71</v>
      </c>
      <c r="F9" s="76">
        <v>97301560.760000005</v>
      </c>
      <c r="G9" s="76">
        <v>1663157.64</v>
      </c>
      <c r="H9" s="76">
        <v>937162.12</v>
      </c>
      <c r="I9" s="76">
        <v>94701241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</row>
    <row r="10" spans="1:118" ht="14.25" customHeight="1">
      <c r="A10" s="75" t="s">
        <v>72</v>
      </c>
      <c r="B10" s="75" t="s">
        <v>73</v>
      </c>
      <c r="C10" s="75" t="s">
        <v>74</v>
      </c>
      <c r="D10" s="75" t="s">
        <v>75</v>
      </c>
      <c r="E10" s="75" t="s">
        <v>76</v>
      </c>
      <c r="F10" s="76">
        <v>1771177.12</v>
      </c>
      <c r="G10" s="76">
        <v>1095379</v>
      </c>
      <c r="H10" s="76">
        <v>637162.12</v>
      </c>
      <c r="I10" s="76">
        <v>38636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</row>
    <row r="11" spans="1:118" ht="14.25" customHeight="1">
      <c r="A11" s="75" t="s">
        <v>72</v>
      </c>
      <c r="B11" s="75" t="s">
        <v>73</v>
      </c>
      <c r="C11" s="75" t="s">
        <v>77</v>
      </c>
      <c r="D11" s="75" t="s">
        <v>75</v>
      </c>
      <c r="E11" s="75" t="s">
        <v>78</v>
      </c>
      <c r="F11" s="76">
        <v>300000</v>
      </c>
      <c r="G11" s="76">
        <v>0</v>
      </c>
      <c r="H11" s="76">
        <v>300000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</row>
    <row r="12" spans="1:118" ht="14.25" customHeight="1">
      <c r="A12" s="75" t="s">
        <v>72</v>
      </c>
      <c r="B12" s="75" t="s">
        <v>79</v>
      </c>
      <c r="C12" s="75" t="s">
        <v>74</v>
      </c>
      <c r="D12" s="75" t="s">
        <v>75</v>
      </c>
      <c r="E12" s="75" t="s">
        <v>80</v>
      </c>
      <c r="F12" s="76">
        <v>127405</v>
      </c>
      <c r="G12" s="76">
        <v>0</v>
      </c>
      <c r="H12" s="76">
        <v>0</v>
      </c>
      <c r="I12" s="76">
        <v>127405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</row>
    <row r="13" spans="1:118" ht="14.25" customHeight="1">
      <c r="A13" s="75" t="s">
        <v>72</v>
      </c>
      <c r="B13" s="75" t="s">
        <v>79</v>
      </c>
      <c r="C13" s="75" t="s">
        <v>79</v>
      </c>
      <c r="D13" s="75" t="s">
        <v>75</v>
      </c>
      <c r="E13" s="75" t="s">
        <v>81</v>
      </c>
      <c r="F13" s="76">
        <v>166390.24</v>
      </c>
      <c r="G13" s="76">
        <v>166390.24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</row>
    <row r="14" spans="1:118" ht="14.25" customHeight="1">
      <c r="A14" s="75" t="s">
        <v>72</v>
      </c>
      <c r="B14" s="75" t="s">
        <v>79</v>
      </c>
      <c r="C14" s="75" t="s">
        <v>82</v>
      </c>
      <c r="D14" s="75" t="s">
        <v>75</v>
      </c>
      <c r="E14" s="75" t="s">
        <v>83</v>
      </c>
      <c r="F14" s="76">
        <v>83195.12</v>
      </c>
      <c r="G14" s="76">
        <v>83195.12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</row>
    <row r="15" spans="1:118" ht="14.25" customHeight="1">
      <c r="A15" s="75" t="s">
        <v>72</v>
      </c>
      <c r="B15" s="75" t="s">
        <v>84</v>
      </c>
      <c r="C15" s="75" t="s">
        <v>74</v>
      </c>
      <c r="D15" s="75" t="s">
        <v>75</v>
      </c>
      <c r="E15" s="75" t="s">
        <v>85</v>
      </c>
      <c r="F15" s="76">
        <v>225200</v>
      </c>
      <c r="G15" s="76">
        <v>0</v>
      </c>
      <c r="H15" s="76">
        <v>0</v>
      </c>
      <c r="I15" s="76">
        <v>225200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</row>
    <row r="16" spans="1:118" ht="14.25" customHeight="1">
      <c r="A16" s="75" t="s">
        <v>72</v>
      </c>
      <c r="B16" s="75" t="s">
        <v>84</v>
      </c>
      <c r="C16" s="75" t="s">
        <v>86</v>
      </c>
      <c r="D16" s="75" t="s">
        <v>75</v>
      </c>
      <c r="E16" s="75" t="s">
        <v>87</v>
      </c>
      <c r="F16" s="76">
        <v>500000</v>
      </c>
      <c r="G16" s="76">
        <v>0</v>
      </c>
      <c r="H16" s="76">
        <v>0</v>
      </c>
      <c r="I16" s="76">
        <v>500000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</row>
    <row r="17" spans="1:118" ht="14.25" customHeight="1">
      <c r="A17" s="75" t="s">
        <v>72</v>
      </c>
      <c r="B17" s="75" t="s">
        <v>88</v>
      </c>
      <c r="C17" s="75" t="s">
        <v>89</v>
      </c>
      <c r="D17" s="75" t="s">
        <v>75</v>
      </c>
      <c r="E17" s="75" t="s">
        <v>90</v>
      </c>
      <c r="F17" s="76">
        <v>9000000</v>
      </c>
      <c r="G17" s="76">
        <v>0</v>
      </c>
      <c r="H17" s="76">
        <v>0</v>
      </c>
      <c r="I17" s="76">
        <v>9000000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</row>
    <row r="18" spans="1:118" ht="14.25" customHeight="1">
      <c r="A18" s="75" t="s">
        <v>72</v>
      </c>
      <c r="B18" s="75" t="s">
        <v>91</v>
      </c>
      <c r="C18" s="75" t="s">
        <v>74</v>
      </c>
      <c r="D18" s="75" t="s">
        <v>75</v>
      </c>
      <c r="E18" s="75" t="s">
        <v>92</v>
      </c>
      <c r="F18" s="76">
        <v>41000000</v>
      </c>
      <c r="G18" s="76">
        <v>0</v>
      </c>
      <c r="H18" s="76">
        <v>0</v>
      </c>
      <c r="I18" s="76">
        <v>41000000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</row>
    <row r="19" spans="1:118" ht="14.25" customHeight="1">
      <c r="A19" s="75" t="s">
        <v>72</v>
      </c>
      <c r="B19" s="75" t="s">
        <v>91</v>
      </c>
      <c r="C19" s="75" t="s">
        <v>73</v>
      </c>
      <c r="D19" s="75" t="s">
        <v>75</v>
      </c>
      <c r="E19" s="75" t="s">
        <v>93</v>
      </c>
      <c r="F19" s="76">
        <v>27750000</v>
      </c>
      <c r="G19" s="76">
        <v>0</v>
      </c>
      <c r="H19" s="76">
        <v>0</v>
      </c>
      <c r="I19" s="76">
        <v>27750000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</row>
    <row r="20" spans="1:118" ht="14.25" customHeight="1">
      <c r="A20" s="75" t="s">
        <v>72</v>
      </c>
      <c r="B20" s="75" t="s">
        <v>94</v>
      </c>
      <c r="C20" s="75" t="s">
        <v>74</v>
      </c>
      <c r="D20" s="75" t="s">
        <v>75</v>
      </c>
      <c r="E20" s="75" t="s">
        <v>95</v>
      </c>
      <c r="F20" s="76">
        <v>500000</v>
      </c>
      <c r="G20" s="76">
        <v>0</v>
      </c>
      <c r="H20" s="76">
        <v>0</v>
      </c>
      <c r="I20" s="76">
        <v>500000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1:118" ht="14.25" customHeight="1">
      <c r="A21" s="75" t="s">
        <v>72</v>
      </c>
      <c r="B21" s="75" t="s">
        <v>96</v>
      </c>
      <c r="C21" s="75" t="s">
        <v>74</v>
      </c>
      <c r="D21" s="75" t="s">
        <v>75</v>
      </c>
      <c r="E21" s="75" t="s">
        <v>97</v>
      </c>
      <c r="F21" s="76">
        <v>2500000</v>
      </c>
      <c r="G21" s="76">
        <v>0</v>
      </c>
      <c r="H21" s="76">
        <v>0</v>
      </c>
      <c r="I21" s="76">
        <v>2500000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</row>
    <row r="22" spans="1:118" ht="14.25" customHeight="1">
      <c r="A22" s="75" t="s">
        <v>72</v>
      </c>
      <c r="B22" s="75" t="s">
        <v>96</v>
      </c>
      <c r="C22" s="75" t="s">
        <v>73</v>
      </c>
      <c r="D22" s="75" t="s">
        <v>75</v>
      </c>
      <c r="E22" s="75" t="s">
        <v>98</v>
      </c>
      <c r="F22" s="76">
        <v>3400000</v>
      </c>
      <c r="G22" s="76">
        <v>0</v>
      </c>
      <c r="H22" s="76">
        <v>0</v>
      </c>
      <c r="I22" s="76">
        <v>3400000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1:118" ht="14.25" customHeight="1">
      <c r="A23" s="75" t="s">
        <v>72</v>
      </c>
      <c r="B23" s="75" t="s">
        <v>99</v>
      </c>
      <c r="C23" s="75" t="s">
        <v>73</v>
      </c>
      <c r="D23" s="75" t="s">
        <v>75</v>
      </c>
      <c r="E23" s="75" t="s">
        <v>100</v>
      </c>
      <c r="F23" s="76">
        <v>9600000</v>
      </c>
      <c r="G23" s="76">
        <v>0</v>
      </c>
      <c r="H23" s="76">
        <v>0</v>
      </c>
      <c r="I23" s="76">
        <v>9600000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1:118" ht="14.25" customHeight="1">
      <c r="A24" s="75" t="s">
        <v>72</v>
      </c>
      <c r="B24" s="75" t="s">
        <v>77</v>
      </c>
      <c r="C24" s="75" t="s">
        <v>77</v>
      </c>
      <c r="D24" s="75" t="s">
        <v>75</v>
      </c>
      <c r="E24" s="75" t="s">
        <v>101</v>
      </c>
      <c r="F24" s="76">
        <v>68319.5</v>
      </c>
      <c r="G24" s="76">
        <v>8319.5</v>
      </c>
      <c r="H24" s="76">
        <v>0</v>
      </c>
      <c r="I24" s="76">
        <v>60000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</row>
    <row r="25" spans="1:118" ht="14.25" customHeight="1">
      <c r="A25" s="75" t="s">
        <v>102</v>
      </c>
      <c r="B25" s="75" t="s">
        <v>88</v>
      </c>
      <c r="C25" s="75" t="s">
        <v>74</v>
      </c>
      <c r="D25" s="75" t="s">
        <v>75</v>
      </c>
      <c r="E25" s="75" t="s">
        <v>103</v>
      </c>
      <c r="F25" s="76">
        <v>63573.78</v>
      </c>
      <c r="G25" s="76">
        <v>63573.78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1:118" ht="14.25" customHeight="1">
      <c r="A26" s="75" t="s">
        <v>107</v>
      </c>
      <c r="B26" s="75" t="s">
        <v>73</v>
      </c>
      <c r="C26" s="75" t="s">
        <v>74</v>
      </c>
      <c r="D26" s="75" t="s">
        <v>75</v>
      </c>
      <c r="E26" s="75" t="s">
        <v>108</v>
      </c>
      <c r="F26" s="76">
        <v>246300</v>
      </c>
      <c r="G26" s="76">
        <v>246300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5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>
      <selection activeCell="G11" sqref="G11"/>
    </sheetView>
  </sheetViews>
  <sheetFormatPr defaultColWidth="9.1640625" defaultRowHeight="14.25" customHeight="1"/>
  <cols>
    <col min="1" max="1" width="6.83203125" style="58" customWidth="1"/>
    <col min="2" max="3" width="12.83203125" style="58" customWidth="1"/>
    <col min="4" max="4" width="44.83203125" style="58" customWidth="1"/>
    <col min="5" max="7" width="22.83203125" style="58" customWidth="1"/>
    <col min="8" max="8" width="9" style="58" customWidth="1"/>
    <col min="9" max="255" width="9.1640625" style="58" customWidth="1"/>
    <col min="256" max="16384" width="9.1640625" style="58"/>
  </cols>
  <sheetData>
    <row r="1" spans="1:8" ht="14.25" customHeight="1">
      <c r="B1" s="60"/>
      <c r="C1" s="60"/>
      <c r="D1" s="60"/>
      <c r="E1" s="60"/>
      <c r="F1" s="60"/>
      <c r="G1" s="61" t="s">
        <v>222</v>
      </c>
      <c r="H1" s="60"/>
    </row>
    <row r="2" spans="1:8" ht="20.100000000000001" customHeight="1">
      <c r="A2" s="41" t="s">
        <v>223</v>
      </c>
      <c r="B2" s="85"/>
      <c r="C2" s="85"/>
      <c r="D2" s="85"/>
      <c r="E2" s="85"/>
      <c r="F2" s="85"/>
      <c r="G2" s="85"/>
      <c r="H2" s="60"/>
    </row>
    <row r="3" spans="1:8" ht="14.25" customHeight="1">
      <c r="A3" s="63" t="s">
        <v>668</v>
      </c>
      <c r="B3" s="60"/>
      <c r="C3" s="60"/>
      <c r="D3" s="60"/>
      <c r="E3" s="60"/>
      <c r="F3" s="60"/>
      <c r="G3" s="64" t="s">
        <v>3</v>
      </c>
      <c r="H3" s="60"/>
    </row>
    <row r="4" spans="1:8" ht="14.25" customHeight="1">
      <c r="A4" s="224" t="s">
        <v>224</v>
      </c>
      <c r="B4" s="224"/>
      <c r="C4" s="225"/>
      <c r="D4" s="225"/>
      <c r="E4" s="256" t="s">
        <v>113</v>
      </c>
      <c r="F4" s="225"/>
      <c r="G4" s="225"/>
      <c r="H4" s="81"/>
    </row>
    <row r="5" spans="1:8" ht="14.25" customHeight="1">
      <c r="A5" s="257" t="s">
        <v>57</v>
      </c>
      <c r="B5" s="233"/>
      <c r="C5" s="248" t="s">
        <v>58</v>
      </c>
      <c r="D5" s="259" t="s">
        <v>115</v>
      </c>
      <c r="E5" s="227" t="s">
        <v>60</v>
      </c>
      <c r="F5" s="227" t="s">
        <v>225</v>
      </c>
      <c r="G5" s="224" t="s">
        <v>226</v>
      </c>
      <c r="H5" s="81"/>
    </row>
    <row r="6" spans="1:8" ht="14.25" customHeight="1">
      <c r="A6" s="65" t="s">
        <v>63</v>
      </c>
      <c r="B6" s="66" t="s">
        <v>64</v>
      </c>
      <c r="C6" s="258"/>
      <c r="D6" s="260"/>
      <c r="E6" s="226"/>
      <c r="F6" s="226"/>
      <c r="G6" s="225"/>
      <c r="H6" s="60"/>
    </row>
    <row r="7" spans="1:8" s="59" customFormat="1" ht="14.25" customHeight="1">
      <c r="A7" s="67"/>
      <c r="B7" s="67"/>
      <c r="C7" s="67"/>
      <c r="D7" s="67" t="s">
        <v>60</v>
      </c>
      <c r="E7" s="70">
        <f>E8</f>
        <v>2366360.7599999998</v>
      </c>
      <c r="F7" s="70">
        <f>F8</f>
        <v>1829198.64</v>
      </c>
      <c r="G7" s="70">
        <f>G8</f>
        <v>537162.12</v>
      </c>
      <c r="H7" s="60"/>
    </row>
    <row r="8" spans="1:8" ht="14.25" customHeight="1">
      <c r="A8" s="67"/>
      <c r="B8" s="67"/>
      <c r="C8" s="67" t="s">
        <v>173</v>
      </c>
      <c r="D8" s="67" t="s">
        <v>174</v>
      </c>
      <c r="E8" s="70">
        <v>2366360.7599999998</v>
      </c>
      <c r="F8" s="70">
        <v>1829198.64</v>
      </c>
      <c r="G8" s="71">
        <v>537162.12</v>
      </c>
      <c r="H8" s="60"/>
    </row>
    <row r="9" spans="1:8" ht="14.25" customHeight="1">
      <c r="A9" s="67"/>
      <c r="B9" s="67"/>
      <c r="C9" s="67" t="s">
        <v>227</v>
      </c>
      <c r="D9" s="67" t="s">
        <v>228</v>
      </c>
      <c r="E9" s="70">
        <v>1663157.64</v>
      </c>
      <c r="F9" s="70">
        <v>1663157.64</v>
      </c>
      <c r="G9" s="71">
        <v>0</v>
      </c>
      <c r="H9" s="60"/>
    </row>
    <row r="10" spans="1:8" ht="14.25" customHeight="1">
      <c r="A10" s="67" t="s">
        <v>229</v>
      </c>
      <c r="B10" s="67" t="s">
        <v>230</v>
      </c>
      <c r="C10" s="67" t="s">
        <v>75</v>
      </c>
      <c r="D10" s="67" t="s">
        <v>231</v>
      </c>
      <c r="E10" s="70">
        <v>596100</v>
      </c>
      <c r="F10" s="70">
        <v>596100</v>
      </c>
      <c r="G10" s="71">
        <v>0</v>
      </c>
      <c r="H10" s="60"/>
    </row>
    <row r="11" spans="1:8" ht="14.25" customHeight="1">
      <c r="A11" s="67" t="s">
        <v>229</v>
      </c>
      <c r="B11" s="67" t="s">
        <v>232</v>
      </c>
      <c r="C11" s="67" t="s">
        <v>75</v>
      </c>
      <c r="D11" s="67" t="s">
        <v>233</v>
      </c>
      <c r="E11" s="70">
        <v>394164</v>
      </c>
      <c r="F11" s="70">
        <v>394164</v>
      </c>
      <c r="G11" s="71">
        <v>0</v>
      </c>
      <c r="H11" s="60"/>
    </row>
    <row r="12" spans="1:8" ht="14.25" customHeight="1">
      <c r="A12" s="67" t="s">
        <v>229</v>
      </c>
      <c r="B12" s="67" t="s">
        <v>234</v>
      </c>
      <c r="C12" s="67" t="s">
        <v>75</v>
      </c>
      <c r="D12" s="67" t="s">
        <v>235</v>
      </c>
      <c r="E12" s="70">
        <v>49675</v>
      </c>
      <c r="F12" s="70">
        <v>49675</v>
      </c>
      <c r="G12" s="71">
        <v>0</v>
      </c>
      <c r="H12" s="60"/>
    </row>
    <row r="13" spans="1:8" ht="14.25" customHeight="1">
      <c r="A13" s="67" t="s">
        <v>229</v>
      </c>
      <c r="B13" s="67" t="s">
        <v>236</v>
      </c>
      <c r="C13" s="67" t="s">
        <v>75</v>
      </c>
      <c r="D13" s="67" t="s">
        <v>237</v>
      </c>
      <c r="E13" s="70">
        <v>55440</v>
      </c>
      <c r="F13" s="70">
        <v>55440</v>
      </c>
      <c r="G13" s="71">
        <v>0</v>
      </c>
      <c r="H13" s="60"/>
    </row>
    <row r="14" spans="1:8" ht="14.25" customHeight="1">
      <c r="A14" s="67" t="s">
        <v>229</v>
      </c>
      <c r="B14" s="67" t="s">
        <v>238</v>
      </c>
      <c r="C14" s="67" t="s">
        <v>75</v>
      </c>
      <c r="D14" s="67" t="s">
        <v>239</v>
      </c>
      <c r="E14" s="70">
        <v>166390.24</v>
      </c>
      <c r="F14" s="70">
        <v>166390.24</v>
      </c>
      <c r="G14" s="71">
        <v>0</v>
      </c>
      <c r="H14" s="60"/>
    </row>
    <row r="15" spans="1:8" ht="14.25" customHeight="1">
      <c r="A15" s="67" t="s">
        <v>229</v>
      </c>
      <c r="B15" s="67" t="s">
        <v>240</v>
      </c>
      <c r="C15" s="67" t="s">
        <v>75</v>
      </c>
      <c r="D15" s="67" t="s">
        <v>241</v>
      </c>
      <c r="E15" s="70">
        <v>83195.12</v>
      </c>
      <c r="F15" s="70">
        <v>83195.12</v>
      </c>
      <c r="G15" s="71">
        <v>0</v>
      </c>
      <c r="H15" s="60"/>
    </row>
    <row r="16" spans="1:8" ht="14.25" customHeight="1">
      <c r="A16" s="67" t="s">
        <v>229</v>
      </c>
      <c r="B16" s="67" t="s">
        <v>242</v>
      </c>
      <c r="C16" s="67" t="s">
        <v>75</v>
      </c>
      <c r="D16" s="67" t="s">
        <v>243</v>
      </c>
      <c r="E16" s="70">
        <v>63573.78</v>
      </c>
      <c r="F16" s="70">
        <v>63573.78</v>
      </c>
      <c r="G16" s="71">
        <v>0</v>
      </c>
    </row>
    <row r="17" spans="1:7" ht="14.25" customHeight="1">
      <c r="A17" s="67" t="s">
        <v>229</v>
      </c>
      <c r="B17" s="67" t="s">
        <v>244</v>
      </c>
      <c r="C17" s="67" t="s">
        <v>75</v>
      </c>
      <c r="D17" s="67" t="s">
        <v>245</v>
      </c>
      <c r="E17" s="70">
        <v>8319.5</v>
      </c>
      <c r="F17" s="70">
        <v>8319.5</v>
      </c>
      <c r="G17" s="71">
        <v>0</v>
      </c>
    </row>
    <row r="18" spans="1:7" ht="14.25" customHeight="1">
      <c r="A18" s="67" t="s">
        <v>229</v>
      </c>
      <c r="B18" s="67" t="s">
        <v>246</v>
      </c>
      <c r="C18" s="67" t="s">
        <v>75</v>
      </c>
      <c r="D18" s="67" t="s">
        <v>108</v>
      </c>
      <c r="E18" s="70">
        <v>246300</v>
      </c>
      <c r="F18" s="70">
        <v>246300</v>
      </c>
      <c r="G18" s="71">
        <v>0</v>
      </c>
    </row>
    <row r="19" spans="1:7" ht="14.25" customHeight="1">
      <c r="A19" s="67"/>
      <c r="B19" s="67"/>
      <c r="C19" s="67" t="s">
        <v>247</v>
      </c>
      <c r="D19" s="67" t="s">
        <v>248</v>
      </c>
      <c r="E19" s="70">
        <v>537162.12</v>
      </c>
      <c r="F19" s="70">
        <v>0</v>
      </c>
      <c r="G19" s="71">
        <v>537162.12</v>
      </c>
    </row>
    <row r="20" spans="1:7" ht="14.25" customHeight="1">
      <c r="A20" s="67" t="s">
        <v>249</v>
      </c>
      <c r="B20" s="67" t="s">
        <v>250</v>
      </c>
      <c r="C20" s="67" t="s">
        <v>75</v>
      </c>
      <c r="D20" s="67" t="s">
        <v>251</v>
      </c>
      <c r="E20" s="70">
        <v>50000</v>
      </c>
      <c r="F20" s="70">
        <v>0</v>
      </c>
      <c r="G20" s="71">
        <v>50000</v>
      </c>
    </row>
    <row r="21" spans="1:7" ht="14.25" customHeight="1">
      <c r="A21" s="67" t="s">
        <v>249</v>
      </c>
      <c r="B21" s="67" t="s">
        <v>252</v>
      </c>
      <c r="C21" s="67" t="s">
        <v>75</v>
      </c>
      <c r="D21" s="67" t="s">
        <v>253</v>
      </c>
      <c r="E21" s="70">
        <v>15000</v>
      </c>
      <c r="F21" s="70">
        <v>0</v>
      </c>
      <c r="G21" s="71">
        <v>15000</v>
      </c>
    </row>
    <row r="22" spans="1:7" ht="14.25" customHeight="1">
      <c r="A22" s="67" t="s">
        <v>249</v>
      </c>
      <c r="B22" s="67" t="s">
        <v>254</v>
      </c>
      <c r="C22" s="67" t="s">
        <v>75</v>
      </c>
      <c r="D22" s="67" t="s">
        <v>255</v>
      </c>
      <c r="E22" s="70">
        <v>50000</v>
      </c>
      <c r="F22" s="70">
        <v>0</v>
      </c>
      <c r="G22" s="71">
        <v>50000</v>
      </c>
    </row>
    <row r="23" spans="1:7" ht="14.25" customHeight="1">
      <c r="A23" s="67" t="s">
        <v>249</v>
      </c>
      <c r="B23" s="67" t="s">
        <v>256</v>
      </c>
      <c r="C23" s="67" t="s">
        <v>75</v>
      </c>
      <c r="D23" s="67" t="s">
        <v>192</v>
      </c>
      <c r="E23" s="70">
        <v>10000</v>
      </c>
      <c r="F23" s="70">
        <v>0</v>
      </c>
      <c r="G23" s="71">
        <v>10000</v>
      </c>
    </row>
    <row r="24" spans="1:7" ht="14.25" customHeight="1">
      <c r="A24" s="67" t="s">
        <v>249</v>
      </c>
      <c r="B24" s="67" t="s">
        <v>257</v>
      </c>
      <c r="C24" s="67" t="s">
        <v>75</v>
      </c>
      <c r="D24" s="67" t="s">
        <v>258</v>
      </c>
      <c r="E24" s="70">
        <v>176220.12</v>
      </c>
      <c r="F24" s="70">
        <v>0</v>
      </c>
      <c r="G24" s="71">
        <v>176220.12</v>
      </c>
    </row>
    <row r="25" spans="1:7" ht="14.25" customHeight="1">
      <c r="A25" s="67" t="s">
        <v>249</v>
      </c>
      <c r="B25" s="67" t="s">
        <v>259</v>
      </c>
      <c r="C25" s="67" t="s">
        <v>75</v>
      </c>
      <c r="D25" s="67" t="s">
        <v>260</v>
      </c>
      <c r="E25" s="70">
        <v>28000</v>
      </c>
      <c r="F25" s="70">
        <v>0</v>
      </c>
      <c r="G25" s="71">
        <v>28000</v>
      </c>
    </row>
    <row r="26" spans="1:7" ht="14.25" customHeight="1">
      <c r="A26" s="67" t="s">
        <v>249</v>
      </c>
      <c r="B26" s="67" t="s">
        <v>261</v>
      </c>
      <c r="C26" s="67" t="s">
        <v>75</v>
      </c>
      <c r="D26" s="67" t="s">
        <v>194</v>
      </c>
      <c r="E26" s="70">
        <v>45000</v>
      </c>
      <c r="F26" s="70">
        <v>0</v>
      </c>
      <c r="G26" s="71">
        <v>45000</v>
      </c>
    </row>
    <row r="27" spans="1:7" ht="14.25" customHeight="1">
      <c r="A27" s="67" t="s">
        <v>249</v>
      </c>
      <c r="B27" s="67" t="s">
        <v>262</v>
      </c>
      <c r="C27" s="67" t="s">
        <v>75</v>
      </c>
      <c r="D27" s="67" t="s">
        <v>263</v>
      </c>
      <c r="E27" s="70">
        <v>113160</v>
      </c>
      <c r="F27" s="70">
        <v>0</v>
      </c>
      <c r="G27" s="71">
        <v>113160</v>
      </c>
    </row>
    <row r="28" spans="1:7" ht="14.25" customHeight="1">
      <c r="A28" s="67" t="s">
        <v>249</v>
      </c>
      <c r="B28" s="67" t="s">
        <v>264</v>
      </c>
      <c r="C28" s="67" t="s">
        <v>75</v>
      </c>
      <c r="D28" s="67" t="s">
        <v>196</v>
      </c>
      <c r="E28" s="70">
        <v>49782</v>
      </c>
      <c r="F28" s="70">
        <v>0</v>
      </c>
      <c r="G28" s="71">
        <v>49782</v>
      </c>
    </row>
    <row r="29" spans="1:7" ht="14.25" customHeight="1">
      <c r="A29" s="67"/>
      <c r="B29" s="67"/>
      <c r="C29" s="67" t="s">
        <v>265</v>
      </c>
      <c r="D29" s="67" t="s">
        <v>266</v>
      </c>
      <c r="E29" s="70">
        <v>166041</v>
      </c>
      <c r="F29" s="70">
        <v>166041</v>
      </c>
      <c r="G29" s="71">
        <v>0</v>
      </c>
    </row>
    <row r="30" spans="1:7" ht="14.25" customHeight="1">
      <c r="A30" s="67" t="s">
        <v>267</v>
      </c>
      <c r="B30" s="67" t="s">
        <v>268</v>
      </c>
      <c r="C30" s="67" t="s">
        <v>75</v>
      </c>
      <c r="D30" s="67" t="s">
        <v>269</v>
      </c>
      <c r="E30" s="70">
        <v>127405</v>
      </c>
      <c r="F30" s="70">
        <v>127405</v>
      </c>
      <c r="G30" s="71">
        <v>0</v>
      </c>
    </row>
    <row r="31" spans="1:7" ht="14.25" customHeight="1">
      <c r="A31" s="67" t="s">
        <v>267</v>
      </c>
      <c r="B31" s="67" t="s">
        <v>270</v>
      </c>
      <c r="C31" s="67" t="s">
        <v>75</v>
      </c>
      <c r="D31" s="67" t="s">
        <v>271</v>
      </c>
      <c r="E31" s="70">
        <v>14016</v>
      </c>
      <c r="F31" s="70">
        <v>14016</v>
      </c>
      <c r="G31" s="71">
        <v>0</v>
      </c>
    </row>
    <row r="32" spans="1:7" ht="14.25" customHeight="1">
      <c r="A32" s="67" t="s">
        <v>267</v>
      </c>
      <c r="B32" s="67" t="s">
        <v>272</v>
      </c>
      <c r="C32" s="67" t="s">
        <v>75</v>
      </c>
      <c r="D32" s="67" t="s">
        <v>273</v>
      </c>
      <c r="E32" s="70">
        <v>240</v>
      </c>
      <c r="F32" s="70">
        <v>240</v>
      </c>
      <c r="G32" s="71">
        <v>0</v>
      </c>
    </row>
    <row r="33" spans="1:7" ht="14.25" customHeight="1">
      <c r="A33" s="67" t="s">
        <v>267</v>
      </c>
      <c r="B33" s="67" t="s">
        <v>274</v>
      </c>
      <c r="C33" s="67" t="s">
        <v>75</v>
      </c>
      <c r="D33" s="67" t="s">
        <v>275</v>
      </c>
      <c r="E33" s="70">
        <v>24380</v>
      </c>
      <c r="F33" s="70">
        <v>24380</v>
      </c>
      <c r="G33" s="71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2021-02-01T09:09:51Z</cp:lastPrinted>
  <dcterms:created xsi:type="dcterms:W3CDTF">2018-08-27T07:11:00Z</dcterms:created>
  <dcterms:modified xsi:type="dcterms:W3CDTF">2021-02-09T05:39:52Z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11606264</vt:i4>
  </property>
</Properties>
</file>