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externalReferences>
    <externalReference r:id="rId22"/>
  </externalReferences>
  <definedNames>
    <definedName name="_xlnm.Print_Area" localSheetId="1">'1'!$A$1:$D$38</definedName>
    <definedName name="_xlnm.Print_Area" localSheetId="19">'10(只能查询某个末级单位)'!$A$1:$H$52</definedName>
    <definedName name="_xlnm.Print_Area" localSheetId="20">'11'!$A$1:$J$50</definedName>
    <definedName name="_xlnm.Print_Area" localSheetId="2">'1-1'!$A$1:$U$30</definedName>
    <definedName name="_xlnm.Print_Area" localSheetId="3">'1-2'!$A$1:$H$30</definedName>
    <definedName name="_xlnm.Print_Area" localSheetId="4">'2'!$A$1:$H$39</definedName>
    <definedName name="_xlnm.Print_Area" localSheetId="5">'2-1'!$A$1:$Y$33</definedName>
    <definedName name="_xlnm.Print_Area" localSheetId="6">'3'!$A$1:$F$25</definedName>
    <definedName name="_xlnm.Print_Area" localSheetId="7">'4'!$A$1:$P$29</definedName>
    <definedName name="_xlnm.Print_Area" localSheetId="8">'4-0'!$A$1:$G$64</definedName>
    <definedName name="_xlnm.Print_Area" localSheetId="9">'4-1(1)'!$A$1:$AF$25</definedName>
    <definedName name="_xlnm.Print_Area" localSheetId="10">'4-1(2)'!$A$1:$AG$16</definedName>
    <definedName name="_xlnm.Print_Area" localSheetId="11">'4-1(3)'!$A$1:$AJ$7</definedName>
    <definedName name="_xlnm.Print_Area" localSheetId="12">'4-1(4)'!$A$1:$AB$10</definedName>
    <definedName name="_xlnm.Print_Area" localSheetId="13">'4-2'!$A$1:$G$21</definedName>
    <definedName name="_xlnm.Print_Area" localSheetId="14">'5'!$A$1:$I$10</definedName>
    <definedName name="_xlnm.Print_Area" localSheetId="15">'6'!$A$1:$H$7</definedName>
    <definedName name="_xlnm.Print_Area" localSheetId="16">'7'!$A$1:$H$7</definedName>
    <definedName name="_xlnm.Print_Area" localSheetId="17">'8'!$A$1:$G$11</definedName>
    <definedName name="_xlnm.Print_Area" localSheetId="18">'9'!$A$1:$G$6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'11'!$A$6:$J$6</definedName>
  </definedNames>
  <calcPr calcId="144525"/>
</workbook>
</file>

<file path=xl/sharedStrings.xml><?xml version="1.0" encoding="utf-8"?>
<sst xmlns="http://schemas.openxmlformats.org/spreadsheetml/2006/main" count="1633" uniqueCount="559">
  <si>
    <t>峨眉山市水务局</t>
  </si>
  <si>
    <t>2021年部门预算</t>
  </si>
  <si>
    <t>表1</t>
  </si>
  <si>
    <t>收支预算总表</t>
  </si>
  <si>
    <t>单位：水务局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</si>
  <si>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</si>
  <si>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</si>
  <si>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</si>
  <si>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</si>
  <si>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</si>
  <si>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</si>
  <si>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</si>
  <si>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</si>
  <si>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</si>
  <si>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</si>
  <si>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</si>
  <si>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</si>
  <si>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</si>
  <si>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</si>
  <si>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</si>
  <si>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</si>
  <si>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</si>
  <si>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</si>
  <si>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</si>
  <si>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</si>
  <si>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</si>
  <si>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</si>
  <si>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</si>
  <si>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</si>
  <si>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</si>
  <si>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</si>
  <si>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</si>
  <si>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</si>
  <si>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</si>
  <si>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</si>
  <si>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</si>
  <si>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</si>
  <si>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</si>
  <si>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</si>
  <si>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</si>
  <si>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</si>
  <si>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</si>
  <si>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</si>
  <si>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</si>
  <si>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</si>
  <si>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</si>
  <si>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</si>
  <si>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</si>
  <si>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</si>
  <si>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</si>
  <si>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</si>
  <si>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</si>
  <si>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</si>
  <si>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</si>
  <si>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</si>
  <si>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</si>
  <si>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</si>
  <si>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</si>
  <si>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</si>
  <si>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</si>
  <si>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</si>
  <si>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</si>
  <si>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</si>
  <si>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</si>
  <si>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</si>
  <si>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</si>
  <si>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</si>
  <si>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</si>
  <si>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</si>
  <si>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</si>
  <si>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</si>
  <si>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</si>
  <si>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</si>
  <si>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</si>
  <si>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</si>
  <si>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</si>
  <si>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</si>
  <si>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</si>
  <si>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</si>
  <si>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</si>
  <si>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</si>
  <si>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403</t>
  </si>
  <si>
    <t>水务局</t>
  </si>
  <si>
    <t xml:space="preserve">  403001</t>
  </si>
  <si>
    <t xml:space="preserve">  峨眉山市水务局</t>
  </si>
  <si>
    <t>208</t>
  </si>
  <si>
    <t>05</t>
  </si>
  <si>
    <t xml:space="preserve">    403001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</si>
  <si>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</si>
  <si>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</si>
  <si>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</si>
  <si>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</si>
  <si>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</si>
  <si>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</si>
  <si>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</si>
  <si>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</si>
  <si>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</si>
  <si>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01</t>
  </si>
  <si>
    <t xml:space="preserve">    行政单位医疗</t>
  </si>
  <si>
    <t>02</t>
  </si>
  <si>
    <t xml:space="preserve">    事业单位医疗</t>
  </si>
  <si>
    <t>213</t>
  </si>
  <si>
    <t>03</t>
  </si>
  <si>
    <t xml:space="preserve">    行政运行（水利）</t>
  </si>
  <si>
    <t>04</t>
  </si>
  <si>
    <t xml:space="preserve">    水利行业业务管理</t>
  </si>
  <si>
    <t xml:space="preserve">    水利工程运行与维护</t>
  </si>
  <si>
    <t>14</t>
  </si>
  <si>
    <t xml:space="preserve">    防汛</t>
  </si>
  <si>
    <t xml:space="preserve">    其他水利支出</t>
  </si>
  <si>
    <t>221</t>
  </si>
  <si>
    <t xml:space="preserve">    住房公积金</t>
  </si>
  <si>
    <t xml:space="preserve">  403106</t>
  </si>
  <si>
    <t xml:space="preserve">  峨眉山市河湖保护中心</t>
  </si>
  <si>
    <t xml:space="preserve">    403106</t>
  </si>
  <si>
    <t>212</t>
  </si>
  <si>
    <t xml:space="preserve">    其他国有土地使用权出让收入安排的支出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</si>
  <si>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</si>
  <si>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</si>
  <si>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</si>
  <si>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</si>
  <si>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</si>
  <si>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</si>
  <si>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</si>
  <si>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</si>
  <si>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</si>
  <si>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</si>
  <si>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</si>
  <si>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</si>
  <si>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</si>
  <si>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</si>
  <si>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</si>
  <si>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</si>
  <si>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</si>
  <si>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</si>
  <si>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</si>
  <si>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</si>
  <si>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</si>
  <si>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</si>
  <si>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</si>
  <si>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</si>
  <si>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</si>
  <si>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</si>
  <si>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</si>
  <si>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</si>
  <si>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</si>
  <si>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</si>
  <si>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</si>
  <si>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</si>
  <si>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</si>
  <si>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</si>
  <si>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</si>
  <si>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</si>
  <si>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</si>
  <si>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</si>
  <si>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</si>
  <si>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</si>
  <si>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</si>
  <si>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</si>
  <si>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</si>
  <si>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</si>
  <si>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</si>
  <si>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</si>
  <si>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</si>
  <si>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</si>
  <si>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</si>
  <si>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</si>
  <si>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</si>
  <si>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</si>
  <si>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</si>
  <si>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</si>
  <si>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</si>
  <si>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</si>
  <si>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</si>
  <si>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</si>
  <si>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</si>
  <si>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</si>
  <si>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</si>
  <si>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</si>
  <si>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</si>
  <si>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</si>
  <si>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403001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</si>
  <si>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</si>
  <si>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</si>
  <si>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</si>
  <si>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</si>
  <si>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</si>
  <si>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</si>
  <si>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</si>
  <si>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</si>
  <si>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</si>
  <si>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</si>
  <si>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</si>
  <si>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</si>
  <si>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</si>
  <si>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</si>
  <si>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</si>
  <si>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</si>
  <si>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</si>
  <si>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</si>
  <si>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</si>
  <si>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</si>
  <si>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</si>
  <si>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</si>
  <si>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</si>
  <si>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</si>
  <si>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</si>
  <si>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</si>
  <si>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</si>
  <si>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</si>
  <si>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</si>
  <si>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</si>
  <si>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</si>
  <si>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</si>
  <si>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</si>
  <si>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</si>
  <si>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</si>
  <si>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403106</t>
  </si>
  <si>
    <t>峨眉山市河湖保护中心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</si>
  <si>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</si>
  <si>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</si>
  <si>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</si>
  <si>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</si>
  <si>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</si>
  <si>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</si>
  <si>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</si>
  <si>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</si>
  <si>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</si>
  <si>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</si>
  <si>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</si>
  <si>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</si>
  <si>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</si>
  <si>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</si>
  <si>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</si>
  <si>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</si>
  <si>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</si>
  <si>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</si>
  <si>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</si>
  <si>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</si>
  <si>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</si>
  <si>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</si>
  <si>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</si>
  <si>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</si>
  <si>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</si>
  <si>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</si>
  <si>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</si>
  <si>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</si>
  <si>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</si>
  <si>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</si>
  <si>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</si>
  <si>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</si>
  <si>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</si>
  <si>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</si>
  <si>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</si>
  <si>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</si>
  <si>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</si>
  <si>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</si>
  <si>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</si>
  <si>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</si>
  <si>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</si>
  <si>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</si>
  <si>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</si>
  <si>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</si>
  <si>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</si>
  <si>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</si>
  <si>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</si>
  <si>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</si>
  <si>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</si>
  <si>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</si>
  <si>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</si>
  <si>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</si>
  <si>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</si>
  <si>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</si>
  <si>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</si>
  <si>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</si>
  <si>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</si>
  <si>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</si>
  <si>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</si>
  <si>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</si>
  <si>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</si>
  <si>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</si>
  <si>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</si>
  <si>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</si>
  <si>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</si>
  <si>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</si>
  <si>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</si>
  <si>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</si>
  <si>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</si>
  <si>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</si>
  <si>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</si>
  <si>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</si>
  <si>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</si>
  <si>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</si>
  <si>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</si>
  <si>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</si>
  <si>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</si>
  <si>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</si>
  <si>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</si>
  <si>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</si>
  <si>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</si>
  <si>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</si>
  <si>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</si>
  <si>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</si>
  <si>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</si>
  <si>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30202</t>
  </si>
  <si>
    <t xml:space="preserve">    印刷费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</si>
  <si>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</si>
  <si>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</si>
  <si>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</si>
  <si>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</si>
  <si>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</si>
  <si>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</si>
  <si>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</si>
  <si>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</si>
  <si>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</si>
  <si>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</si>
  <si>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</si>
  <si>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</si>
  <si>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</si>
  <si>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</si>
  <si>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</si>
  <si>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</si>
  <si>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</si>
  <si>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</si>
  <si>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</si>
  <si>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</si>
  <si>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</si>
  <si>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</si>
  <si>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</si>
  <si>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</si>
  <si>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</si>
  <si>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</si>
  <si>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</si>
  <si>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</si>
  <si>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</si>
  <si>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</si>
  <si>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</si>
  <si>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</si>
  <si>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</si>
  <si>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</si>
  <si>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</si>
  <si>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</si>
  <si>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</si>
  <si>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</si>
  <si>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</si>
  <si>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</si>
  <si>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</si>
  <si>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</si>
  <si>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</si>
  <si>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</si>
  <si>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</si>
  <si>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</si>
  <si>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</si>
  <si>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</si>
  <si>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</si>
  <si>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</si>
  <si>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</si>
  <si>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</si>
  <si>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</si>
  <si>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</si>
  <si>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</si>
  <si>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</si>
  <si>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</si>
  <si>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</si>
  <si>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</si>
  <si>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</si>
  <si>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</si>
  <si>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</si>
  <si>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</si>
  <si>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</si>
  <si>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</si>
  <si>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</si>
  <si>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</si>
  <si>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</si>
  <si>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</si>
  <si>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</si>
  <si>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</si>
  <si>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</si>
  <si>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</si>
  <si>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</si>
  <si>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</si>
  <si>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</si>
  <si>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</si>
  <si>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</si>
  <si>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</si>
  <si>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</si>
  <si>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</si>
  <si>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</si>
  <si>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</si>
  <si>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</si>
  <si>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</si>
  <si>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</si>
  <si>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</si>
  <si>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</si>
  <si>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</si>
  <si>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</si>
  <si>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</si>
  <si>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</si>
  <si>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</si>
  <si>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</si>
  <si>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</si>
  <si>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</si>
  <si>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</si>
  <si>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</si>
  <si>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</si>
  <si>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</si>
  <si>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</si>
  <si>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</si>
  <si>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</si>
  <si>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</si>
  <si>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2021年山洪灾害预警系统维护经费</t>
  </si>
  <si>
    <t>民生事业类</t>
  </si>
  <si>
    <t xml:space="preserve">    2021年全市防汛工作经费</t>
  </si>
  <si>
    <t>政务运转类</t>
  </si>
  <si>
    <t xml:space="preserve">    2021年取消农业水费补助跃进渠经费</t>
  </si>
  <si>
    <t>政务专项类</t>
  </si>
  <si>
    <t xml:space="preserve">    2021年石面堰发电厂财政补差经费</t>
  </si>
  <si>
    <t xml:space="preserve">    峨眉山市河长制办公室工作经费</t>
  </si>
  <si>
    <t xml:space="preserve">    高桥镇电站效益补差经费</t>
  </si>
  <si>
    <t xml:space="preserve">    水土保持评审费</t>
  </si>
  <si>
    <t xml:space="preserve">    “引青进峨”河湖库连通工程运行管理费</t>
  </si>
  <si>
    <t>产业基础类</t>
  </si>
  <si>
    <t xml:space="preserve">    峨眉河大坝运行费</t>
  </si>
  <si>
    <t xml:space="preserve">    观音岩水库船舶运行费</t>
  </si>
  <si>
    <t xml:space="preserve">    观音岩水库土地租金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</si>
  <si>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</si>
  <si>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</si>
  <si>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</si>
  <si>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</si>
  <si>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</si>
  <si>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</si>
  <si>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</si>
  <si>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</si>
  <si>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</si>
  <si>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</si>
  <si>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</si>
  <si>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</si>
  <si>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</si>
  <si>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</si>
  <si>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</si>
  <si>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</si>
  <si>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</si>
  <si>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</si>
  <si>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</si>
  <si>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</si>
  <si>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</si>
  <si>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</si>
  <si>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</si>
  <si>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</si>
  <si>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</si>
  <si>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</si>
  <si>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</si>
  <si>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</si>
  <si>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</si>
  <si>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</si>
  <si>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</si>
  <si>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</si>
  <si>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</si>
  <si>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</si>
  <si>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</si>
  <si>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</si>
  <si>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</si>
  <si>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</si>
  <si>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</si>
  <si>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2021年春灌岁修工作</t>
  </si>
  <si>
    <t>顺利完成2021年春灌岁修工作</t>
  </si>
  <si>
    <t>水库河流正常运行</t>
  </si>
  <si>
    <t>保障全市8座水库及河流正常运行</t>
  </si>
  <si>
    <t>工资及单位运行费用</t>
  </si>
  <si>
    <t>确保工资发放及单位正常运行</t>
  </si>
  <si>
    <t>完成对其他企事业单位财政补助经费</t>
  </si>
  <si>
    <t>落实财政补助，做好维稳工作</t>
  </si>
  <si>
    <t>完成各项项目建设</t>
  </si>
  <si>
    <t>对中小河流、山洪灾害、河湖治理、农村供水等建设</t>
  </si>
  <si>
    <t>工资、运行经费</t>
  </si>
  <si>
    <t>保障单位运行及工资发放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</si>
  <si>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</si>
  <si>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</si>
  <si>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</si>
  <si>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</si>
  <si>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</si>
  <si>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</si>
  <si>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</si>
  <si>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</si>
  <si>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</si>
  <si>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100%</t>
  </si>
  <si>
    <t>继续完成中小河流治理，水毁工程建设</t>
  </si>
  <si>
    <t>做好水利项目后续竣工验收工作</t>
  </si>
  <si>
    <t>质量指标</t>
  </si>
  <si>
    <t>保障单位正常运行</t>
  </si>
  <si>
    <t>时效指标</t>
  </si>
  <si>
    <t>成本指标</t>
  </si>
  <si>
    <t>……</t>
  </si>
  <si>
    <t>效益指标</t>
  </si>
  <si>
    <t>经济效益
指标</t>
  </si>
  <si>
    <t>有效促进三农产业发展</t>
  </si>
  <si>
    <t>社会效益
指标</t>
  </si>
  <si>
    <t>保障全市供水用水安全</t>
  </si>
  <si>
    <t>确保全市人民生命财产安全，促进社会稳定</t>
  </si>
  <si>
    <t>2021</t>
  </si>
  <si>
    <t>生态效益
指标</t>
  </si>
  <si>
    <t>保障库区周边生态环境良好</t>
  </si>
  <si>
    <t>完成</t>
  </si>
  <si>
    <t>保护生态环境</t>
  </si>
  <si>
    <t>可持续影响
指标</t>
  </si>
  <si>
    <t>满意度
指标</t>
  </si>
  <si>
    <t>满意度指标</t>
  </si>
  <si>
    <t>满意</t>
  </si>
  <si>
    <t>项目绩效目标统计表</t>
  </si>
  <si>
    <t>绩效目标</t>
  </si>
  <si>
    <t>序号</t>
  </si>
  <si>
    <t>项目分类</t>
  </si>
  <si>
    <t>项目名称</t>
  </si>
  <si>
    <t>三级指标（当年）</t>
  </si>
  <si>
    <t>指标指（当年）</t>
  </si>
  <si>
    <t>*</t>
  </si>
  <si>
    <t>2021年取消农业水费补助跃进渠经费</t>
  </si>
  <si>
    <t>跃进渠在峨眉山市境内35公里，灌溉面积7.6万亩</t>
  </si>
  <si>
    <t>经济效益指标</t>
  </si>
  <si>
    <t>确保农业生产稳定发展</t>
  </si>
  <si>
    <t>2021年全市防汛工作经费</t>
  </si>
  <si>
    <t>确保全市防汛工作正常开展</t>
  </si>
  <si>
    <t>100</t>
  </si>
  <si>
    <t>社会效益指标</t>
  </si>
  <si>
    <t>保证全市人民汛期生命财产安全</t>
  </si>
  <si>
    <t>2021年石面堰发电厂财政补差经费</t>
  </si>
  <si>
    <t>保障石棉堰电厂正常生产</t>
  </si>
  <si>
    <t>保障职工正常发放待遇</t>
  </si>
  <si>
    <t>确保全厂职工正常生产生活</t>
  </si>
  <si>
    <t>峨眉山市河长制办公室工作经费</t>
  </si>
  <si>
    <t>全面落实河湖长制工作，确保市河长制办公室正常运行</t>
  </si>
  <si>
    <t>全力打造“绿水青山典范城市”</t>
  </si>
  <si>
    <t>高桥镇电站效益补差经费</t>
  </si>
  <si>
    <t>张沟、土堰子和黑湾电站效益补差</t>
  </si>
  <si>
    <t>确保电站正常运行</t>
  </si>
  <si>
    <t>水土保持评审费</t>
  </si>
  <si>
    <t>将项目水土保持方案评审费用纳入地方财政预算</t>
  </si>
  <si>
    <t>深化“放管服”</t>
  </si>
  <si>
    <t>02-民生事业类</t>
  </si>
  <si>
    <t>2021年山洪灾害预警系统维护经费</t>
  </si>
  <si>
    <t>确保山洪灾害预警系统正常运行</t>
  </si>
  <si>
    <t>确保全市人民群众生命财产安全</t>
  </si>
  <si>
    <t>可持续影响指标</t>
  </si>
  <si>
    <t>“引青进峨”河湖库连通工程运行管理费</t>
  </si>
  <si>
    <t>确保“引青进峨”河湖库连通工程顺利完工</t>
  </si>
  <si>
    <t>在工程建设期间提供各项保障。</t>
  </si>
  <si>
    <t>2021年春灌岁修经费</t>
  </si>
  <si>
    <t>保障全市12个乡镇及河湖保护中心春灌岁修顺利进行</t>
  </si>
  <si>
    <t>确保各乡镇顺利完成春灌岁修</t>
  </si>
  <si>
    <t>峨眉河大坝运行费</t>
  </si>
  <si>
    <t>保障峨眉河三号坝正常运行</t>
  </si>
  <si>
    <t>保障峨眉河沿岸群众生命财产安全</t>
  </si>
  <si>
    <t>观音岩水库船舶运行费</t>
  </si>
  <si>
    <t>保障观音岩水库船舶运行</t>
  </si>
  <si>
    <t>保障库区百姓正常生产生活</t>
  </si>
  <si>
    <t>观音岩水库土地租金</t>
  </si>
  <si>
    <t>确保观音岩水库占用村民土地补偿到位</t>
  </si>
  <si>
    <t>按时拨付土地租金</t>
  </si>
  <si>
    <t>保障村民正常权益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</si>
</sst>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#,##0.00_ "/>
    <numFmt numFmtId="178" formatCode="0.00_ "/>
    <numFmt numFmtId="179" formatCode="0_ "/>
    <numFmt numFmtId="180" formatCode="#,##0.0000"/>
    <numFmt numFmtId="43" formatCode="_ * #,##0.00_ ;_ * \-#,##0.00_ ;_ * &quot;-&quot;??_ ;_ @_ 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8"/>
      <name val="宋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8" fillId="5" borderId="3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8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8" fillId="4" borderId="36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18" borderId="40" applyNumberFormat="0" applyAlignment="0" applyProtection="0">
      <alignment vertical="center"/>
    </xf>
    <xf numFmtId="0" fontId="34" fillId="18" borderId="37" applyNumberFormat="0" applyAlignment="0" applyProtection="0">
      <alignment vertical="center"/>
    </xf>
    <xf numFmtId="0" fontId="32" fillId="11" borderId="3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" fillId="0" borderId="0"/>
    <xf numFmtId="0" fontId="8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" fontId="31" fillId="0" borderId="0"/>
    <xf numFmtId="0" fontId="8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8" fillId="0" borderId="0">
      <alignment vertical="center"/>
    </xf>
    <xf numFmtId="0" fontId="4" fillId="0" borderId="0"/>
    <xf numFmtId="0" fontId="0" fillId="0" borderId="0"/>
  </cellStyleXfs>
  <cellXfs count="36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178" fontId="1" fillId="0" borderId="1" xfId="56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49" fontId="1" fillId="0" borderId="5" xfId="56" applyNumberFormat="1" applyFont="1" applyFill="1" applyBorder="1" applyAlignment="1" applyProtection="1">
      <alignment horizontal="center" vertical="center"/>
    </xf>
    <xf numFmtId="178" fontId="1" fillId="0" borderId="3" xfId="56" applyNumberFormat="1" applyFont="1" applyFill="1" applyBorder="1" applyAlignment="1" applyProtection="1">
      <alignment horizontal="center" vertical="center"/>
    </xf>
    <xf numFmtId="0" fontId="1" fillId="0" borderId="7" xfId="56" applyNumberFormat="1" applyFont="1" applyFill="1" applyBorder="1" applyAlignment="1" applyProtection="1">
      <alignment horizontal="center" vertical="center"/>
    </xf>
    <xf numFmtId="49" fontId="1" fillId="0" borderId="7" xfId="56" applyNumberFormat="1" applyFont="1" applyFill="1" applyBorder="1" applyAlignment="1" applyProtection="1">
      <alignment horizontal="center" vertical="center"/>
    </xf>
    <xf numFmtId="49" fontId="1" fillId="0" borderId="8" xfId="56" applyNumberFormat="1" applyFont="1" applyFill="1" applyBorder="1" applyAlignment="1" applyProtection="1">
      <alignment horizontal="center" vertical="center"/>
    </xf>
    <xf numFmtId="49" fontId="1" fillId="0" borderId="3" xfId="56" applyNumberFormat="1" applyFont="1" applyFill="1" applyBorder="1" applyAlignment="1" applyProtection="1">
      <alignment horizontal="center" vertical="center"/>
    </xf>
    <xf numFmtId="178" fontId="1" fillId="0" borderId="3" xfId="56" applyNumberFormat="1" applyFont="1" applyFill="1" applyBorder="1" applyAlignment="1" applyProtection="1">
      <alignment horizontal="center" vertical="center" wrapText="1"/>
    </xf>
    <xf numFmtId="178" fontId="1" fillId="0" borderId="8" xfId="56" applyNumberFormat="1" applyFont="1" applyFill="1" applyBorder="1" applyAlignment="1" applyProtection="1">
      <alignment horizontal="center" vertical="center" wrapText="1"/>
    </xf>
    <xf numFmtId="0" fontId="1" fillId="0" borderId="4" xfId="56" applyNumberFormat="1" applyFont="1" applyFill="1" applyBorder="1" applyAlignment="1" applyProtection="1">
      <alignment horizontal="center" vertical="center"/>
    </xf>
    <xf numFmtId="49" fontId="1" fillId="0" borderId="4" xfId="56" applyNumberFormat="1" applyFont="1" applyFill="1" applyBorder="1" applyAlignment="1" applyProtection="1">
      <alignment horizontal="center" vertical="center"/>
    </xf>
    <xf numFmtId="178" fontId="1" fillId="0" borderId="5" xfId="56" applyNumberFormat="1" applyFont="1" applyFill="1" applyBorder="1" applyAlignment="1" applyProtection="1">
      <alignment horizontal="center" vertical="center" wrapText="1"/>
    </xf>
    <xf numFmtId="49" fontId="1" fillId="0" borderId="3" xfId="56" applyNumberFormat="1" applyFont="1" applyFill="1" applyBorder="1" applyAlignment="1" applyProtection="1">
      <alignment horizontal="left" vertical="center" wrapText="1"/>
    </xf>
    <xf numFmtId="49" fontId="1" fillId="0" borderId="5" xfId="56" applyNumberFormat="1" applyFont="1" applyFill="1" applyBorder="1" applyAlignment="1" applyProtection="1">
      <alignment horizontal="left" vertical="center" wrapText="1"/>
    </xf>
    <xf numFmtId="178" fontId="1" fillId="0" borderId="8" xfId="56" applyNumberFormat="1" applyFont="1" applyFill="1" applyBorder="1" applyAlignment="1" applyProtection="1">
      <alignment horizontal="center" vertical="center"/>
    </xf>
    <xf numFmtId="178" fontId="1" fillId="0" borderId="5" xfId="56" applyNumberFormat="1" applyFont="1" applyFill="1" applyBorder="1" applyAlignment="1" applyProtection="1">
      <alignment horizontal="center" vertical="center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Alignment="1">
      <alignment vertical="center" wrapText="1"/>
    </xf>
    <xf numFmtId="0" fontId="4" fillId="0" borderId="0" xfId="45" applyFill="1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7" fillId="0" borderId="9" xfId="45" applyFont="1" applyFill="1" applyBorder="1" applyAlignment="1">
      <alignment horizontal="center" vertical="center" wrapText="1"/>
    </xf>
    <xf numFmtId="0" fontId="7" fillId="0" borderId="2" xfId="45" applyFont="1" applyFill="1" applyBorder="1" applyAlignment="1">
      <alignment horizontal="center" vertical="center" wrapText="1"/>
    </xf>
    <xf numFmtId="0" fontId="7" fillId="0" borderId="10" xfId="45" applyFont="1" applyFill="1" applyBorder="1" applyAlignment="1">
      <alignment horizontal="center" vertical="center" wrapText="1"/>
    </xf>
    <xf numFmtId="49" fontId="7" fillId="0" borderId="9" xfId="45" applyNumberFormat="1" applyFont="1" applyFill="1" applyBorder="1" applyAlignment="1">
      <alignment horizontal="center" vertical="center"/>
    </xf>
    <xf numFmtId="49" fontId="7" fillId="0" borderId="2" xfId="45" applyNumberFormat="1" applyFont="1" applyFill="1" applyBorder="1" applyAlignment="1">
      <alignment horizontal="center" vertical="center"/>
    </xf>
    <xf numFmtId="49" fontId="7" fillId="0" borderId="10" xfId="45" applyNumberFormat="1" applyFont="1" applyFill="1" applyBorder="1" applyAlignment="1">
      <alignment horizontal="center" vertical="center"/>
    </xf>
    <xf numFmtId="0" fontId="7" fillId="0" borderId="1" xfId="45" applyFont="1" applyBorder="1" applyAlignment="1">
      <alignment horizontal="center" vertical="center" wrapText="1"/>
    </xf>
    <xf numFmtId="0" fontId="7" fillId="0" borderId="6" xfId="45" applyFont="1" applyBorder="1" applyAlignment="1">
      <alignment horizontal="center" vertical="center" wrapText="1"/>
    </xf>
    <xf numFmtId="0" fontId="7" fillId="0" borderId="11" xfId="45" applyFont="1" applyBorder="1" applyAlignment="1">
      <alignment horizontal="center" vertical="center" wrapText="1"/>
    </xf>
    <xf numFmtId="0" fontId="7" fillId="0" borderId="9" xfId="45" applyFont="1" applyBorder="1" applyAlignment="1">
      <alignment horizontal="center" vertical="center" wrapText="1"/>
    </xf>
    <xf numFmtId="0" fontId="7" fillId="0" borderId="2" xfId="45" applyFont="1" applyBorder="1" applyAlignment="1">
      <alignment horizontal="center" vertical="center" wrapText="1"/>
    </xf>
    <xf numFmtId="0" fontId="7" fillId="0" borderId="10" xfId="45" applyFont="1" applyBorder="1" applyAlignment="1">
      <alignment horizontal="center" vertical="center" wrapText="1"/>
    </xf>
    <xf numFmtId="0" fontId="7" fillId="0" borderId="4" xfId="45" applyFont="1" applyBorder="1" applyAlignment="1">
      <alignment horizontal="center" vertical="center" wrapText="1"/>
    </xf>
    <xf numFmtId="0" fontId="7" fillId="0" borderId="12" xfId="45" applyFont="1" applyBorder="1" applyAlignment="1">
      <alignment horizontal="center" vertical="center" wrapText="1"/>
    </xf>
    <xf numFmtId="0" fontId="7" fillId="0" borderId="1" xfId="45" applyFont="1" applyFill="1" applyBorder="1" applyAlignment="1">
      <alignment horizontal="center" vertical="center" wrapText="1"/>
    </xf>
    <xf numFmtId="49" fontId="7" fillId="0" borderId="9" xfId="45" applyNumberFormat="1" applyFont="1" applyFill="1" applyBorder="1" applyAlignment="1">
      <alignment vertical="center"/>
    </xf>
    <xf numFmtId="49" fontId="7" fillId="0" borderId="10" xfId="45" applyNumberFormat="1" applyFont="1" applyFill="1" applyBorder="1" applyAlignment="1">
      <alignment vertical="center"/>
    </xf>
    <xf numFmtId="49" fontId="7" fillId="0" borderId="9" xfId="45" applyNumberFormat="1" applyFont="1" applyFill="1" applyBorder="1" applyAlignment="1">
      <alignment horizontal="left" vertical="center"/>
    </xf>
    <xf numFmtId="49" fontId="7" fillId="0" borderId="10" xfId="45" applyNumberFormat="1" applyFont="1" applyFill="1" applyBorder="1" applyAlignment="1">
      <alignment horizontal="left" vertical="center"/>
    </xf>
    <xf numFmtId="177" fontId="7" fillId="0" borderId="1" xfId="45" applyNumberFormat="1" applyFont="1" applyFill="1" applyBorder="1" applyAlignment="1">
      <alignment horizontal="center" vertical="center" wrapText="1"/>
    </xf>
    <xf numFmtId="49" fontId="1" fillId="0" borderId="9" xfId="45" applyNumberFormat="1" applyFont="1" applyFill="1" applyBorder="1" applyAlignment="1">
      <alignment vertical="center"/>
    </xf>
    <xf numFmtId="49" fontId="1" fillId="0" borderId="10" xfId="45" applyNumberFormat="1" applyFont="1" applyFill="1" applyBorder="1" applyAlignment="1">
      <alignment vertical="center"/>
    </xf>
    <xf numFmtId="49" fontId="7" fillId="0" borderId="1" xfId="45" applyNumberFormat="1" applyFont="1" applyFill="1" applyBorder="1" applyAlignment="1">
      <alignment vertical="center"/>
    </xf>
    <xf numFmtId="0" fontId="7" fillId="0" borderId="5" xfId="45" applyFont="1" applyFill="1" applyBorder="1" applyAlignment="1">
      <alignment horizontal="center" vertical="center" wrapText="1"/>
    </xf>
    <xf numFmtId="49" fontId="7" fillId="0" borderId="9" xfId="45" applyNumberFormat="1" applyFont="1" applyFill="1" applyBorder="1" applyAlignment="1">
      <alignment horizontal="left" vertical="top" wrapText="1"/>
    </xf>
    <xf numFmtId="49" fontId="7" fillId="0" borderId="2" xfId="45" applyNumberFormat="1" applyFont="1" applyFill="1" applyBorder="1" applyAlignment="1">
      <alignment horizontal="left" vertical="top" wrapText="1"/>
    </xf>
    <xf numFmtId="49" fontId="7" fillId="0" borderId="10" xfId="45" applyNumberFormat="1" applyFont="1" applyFill="1" applyBorder="1" applyAlignment="1">
      <alignment horizontal="left" vertical="top" wrapText="1"/>
    </xf>
    <xf numFmtId="0" fontId="8" fillId="0" borderId="10" xfId="54" applyFont="1" applyBorder="1">
      <alignment vertical="center"/>
    </xf>
    <xf numFmtId="49" fontId="7" fillId="0" borderId="9" xfId="45" applyNumberFormat="1" applyFont="1" applyFill="1" applyBorder="1" applyAlignment="1">
      <alignment horizontal="left" vertical="center" wrapText="1"/>
    </xf>
    <xf numFmtId="49" fontId="8" fillId="0" borderId="10" xfId="54" applyNumberFormat="1" applyFont="1" applyFill="1" applyBorder="1">
      <alignment vertical="center"/>
    </xf>
    <xf numFmtId="49" fontId="7" fillId="0" borderId="9" xfId="45" applyNumberFormat="1" applyFont="1" applyBorder="1" applyAlignment="1">
      <alignment horizontal="left" vertical="center" wrapText="1"/>
    </xf>
    <xf numFmtId="49" fontId="8" fillId="0" borderId="10" xfId="54" applyNumberFormat="1" applyFont="1" applyBorder="1">
      <alignment vertical="center"/>
    </xf>
    <xf numFmtId="49" fontId="7" fillId="0" borderId="9" xfId="45" applyNumberFormat="1" applyFont="1" applyBorder="1" applyAlignment="1">
      <alignment horizontal="left" vertical="center"/>
    </xf>
    <xf numFmtId="49" fontId="7" fillId="0" borderId="10" xfId="45" applyNumberFormat="1" applyFont="1" applyBorder="1" applyAlignment="1">
      <alignment horizontal="left" vertical="center"/>
    </xf>
    <xf numFmtId="49" fontId="8" fillId="0" borderId="10" xfId="54" applyNumberFormat="1" applyFon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9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9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6" fontId="0" fillId="0" borderId="10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9" xfId="6" applyNumberFormat="1" applyFont="1" applyFill="1" applyBorder="1" applyAlignment="1" applyProtection="1">
      <alignment horizontal="center" vertical="center"/>
    </xf>
    <xf numFmtId="0" fontId="11" fillId="0" borderId="9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10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176" fontId="0" fillId="0" borderId="1" xfId="6" applyNumberFormat="1" applyFont="1" applyFill="1" applyBorder="1" applyAlignment="1">
      <alignment vertical="center" wrapText="1"/>
    </xf>
    <xf numFmtId="0" fontId="0" fillId="0" borderId="9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6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176" fontId="0" fillId="0" borderId="1" xfId="6" applyNumberFormat="1" applyFont="1" applyFill="1" applyBorder="1" applyAlignment="1" applyProtection="1">
      <alignment vertical="center" wrapText="1"/>
    </xf>
    <xf numFmtId="0" fontId="0" fillId="0" borderId="9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80" fontId="1" fillId="0" borderId="13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3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77" fontId="1" fillId="0" borderId="9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 applyProtection="1">
      <alignment vertical="center" wrapText="1"/>
    </xf>
    <xf numFmtId="43" fontId="1" fillId="0" borderId="1" xfId="0" applyNumberFormat="1" applyFont="1" applyFill="1" applyBorder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49" fontId="1" fillId="0" borderId="9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43" fontId="1" fillId="0" borderId="14" xfId="0" applyNumberFormat="1" applyFont="1" applyFill="1" applyBorder="1" applyAlignment="1" applyProtection="1">
      <alignment vertical="center" wrapText="1"/>
    </xf>
    <xf numFmtId="43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/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 applyProtection="1">
      <alignment vertical="center" wrapText="1"/>
    </xf>
    <xf numFmtId="176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9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6" fontId="1" fillId="0" borderId="1" xfId="12" applyNumberFormat="1" applyFont="1" applyFill="1" applyBorder="1" applyAlignment="1">
      <alignment vertical="center" wrapText="1"/>
    </xf>
    <xf numFmtId="176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6" fontId="1" fillId="0" borderId="2" xfId="12" applyNumberFormat="1" applyFont="1" applyFill="1" applyBorder="1" applyAlignment="1">
      <alignment vertical="center" wrapText="1"/>
    </xf>
    <xf numFmtId="176" fontId="1" fillId="0" borderId="3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8" xfId="6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9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9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9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 applyProtection="1">
      <alignment vertical="center" wrapText="1"/>
    </xf>
    <xf numFmtId="0" fontId="1" fillId="0" borderId="9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8" xfId="9" applyNumberFormat="1" applyFont="1" applyFill="1" applyBorder="1" applyAlignment="1" applyProtection="1">
      <alignment horizontal="center" vertical="center"/>
    </xf>
    <xf numFmtId="0" fontId="1" fillId="0" borderId="7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49" fontId="13" fillId="0" borderId="9" xfId="0" applyNumberFormat="1" applyFont="1" applyFill="1" applyBorder="1" applyAlignment="1" applyProtection="1">
      <alignment vertical="center" wrapText="1"/>
    </xf>
    <xf numFmtId="43" fontId="1" fillId="0" borderId="27" xfId="9" applyNumberFormat="1" applyFont="1" applyFill="1" applyBorder="1" applyAlignment="1" applyProtection="1">
      <alignment vertical="center" wrapText="1"/>
    </xf>
    <xf numFmtId="43" fontId="1" fillId="0" borderId="17" xfId="9" applyNumberFormat="1" applyFont="1" applyFill="1" applyBorder="1" applyAlignment="1" applyProtection="1">
      <alignment vertical="center" wrapText="1"/>
    </xf>
    <xf numFmtId="43" fontId="1" fillId="0" borderId="28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0" fontId="1" fillId="0" borderId="26" xfId="49" applyNumberFormat="1" applyFont="1" applyFill="1" applyBorder="1" applyAlignment="1" applyProtection="1">
      <alignment horizontal="center"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176" fontId="1" fillId="0" borderId="17" xfId="9" applyNumberFormat="1" applyFont="1" applyFill="1" applyBorder="1" applyAlignment="1" applyProtection="1">
      <alignment vertical="center" wrapText="1"/>
    </xf>
    <xf numFmtId="176" fontId="1" fillId="0" borderId="28" xfId="9" applyNumberFormat="1" applyFont="1" applyFill="1" applyBorder="1" applyAlignment="1" applyProtection="1">
      <alignment vertical="center" wrapText="1"/>
    </xf>
    <xf numFmtId="176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 wrapText="1"/>
    </xf>
    <xf numFmtId="0" fontId="1" fillId="0" borderId="18" xfId="49" applyNumberFormat="1" applyFont="1" applyFill="1" applyBorder="1" applyAlignment="1" applyProtection="1">
      <alignment vertical="center" wrapText="1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 wrapText="1"/>
    </xf>
    <xf numFmtId="0" fontId="1" fillId="0" borderId="33" xfId="49" applyNumberFormat="1" applyFont="1" applyFill="1" applyBorder="1" applyAlignment="1" applyProtection="1">
      <alignment vertical="center" wrapText="1"/>
    </xf>
    <xf numFmtId="0" fontId="1" fillId="0" borderId="34" xfId="49" applyNumberFormat="1" applyFont="1" applyFill="1" applyBorder="1" applyAlignment="1" applyProtection="1">
      <alignment horizontal="center" vertical="center" wrapText="1"/>
    </xf>
    <xf numFmtId="176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6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0" xfId="0" applyNumberFormat="1" applyFont="1" applyFill="1"/>
    <xf numFmtId="43" fontId="1" fillId="0" borderId="1" xfId="0" applyNumberFormat="1" applyFont="1" applyFill="1" applyBorder="1" applyAlignment="1">
      <alignment vertical="center" wrapText="1"/>
    </xf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7700;&#21153;&#23616;2021&#24180;&#37096;&#38376;&#39044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4"/>
      <sheetName val="4-0"/>
      <sheetName val="4-1(1)"/>
      <sheetName val="4-1(2)"/>
      <sheetName val="4-1(3)"/>
      <sheetName val="4-1(4)"/>
      <sheetName val="4-2"/>
      <sheetName val="5"/>
      <sheetName val="6"/>
      <sheetName val="7"/>
      <sheetName val="8"/>
      <sheetName val="9"/>
      <sheetName val="10(只能查询某个末级单位)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G17">
            <v>1375766.5</v>
          </cell>
        </row>
        <row r="17">
          <cell r="U17">
            <v>10256</v>
          </cell>
        </row>
      </sheetData>
      <sheetData sheetId="10">
        <row r="11">
          <cell r="F11">
            <v>187330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I14" sqref="I1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52"/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customHeight="1" spans="1:1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customHeight="1" spans="1:11">
      <c r="A3" s="352"/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customHeight="1" spans="1:11">
      <c r="A4" s="352"/>
      <c r="B4" s="352"/>
      <c r="C4" s="352"/>
      <c r="D4" s="352"/>
      <c r="E4" s="352"/>
      <c r="F4" s="352"/>
      <c r="G4" s="352"/>
      <c r="H4" s="352"/>
      <c r="I4" s="352"/>
      <c r="J4" s="352"/>
      <c r="K4" s="352"/>
    </row>
    <row r="5" customHeight="1" spans="1:11">
      <c r="A5" s="352"/>
      <c r="B5" s="352"/>
      <c r="C5" s="352"/>
      <c r="D5" s="352"/>
      <c r="E5" s="352"/>
      <c r="F5" s="352"/>
      <c r="G5" s="352"/>
      <c r="H5" s="352"/>
      <c r="I5" s="352"/>
      <c r="J5" s="352"/>
      <c r="K5" s="352"/>
    </row>
    <row r="6" customHeight="1" spans="1:11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</row>
    <row r="7" customHeight="1" spans="1:11">
      <c r="A7" s="352"/>
      <c r="B7" s="352"/>
      <c r="C7" s="352"/>
      <c r="D7" s="352"/>
      <c r="E7" s="352"/>
      <c r="F7" s="352"/>
      <c r="G7" s="352"/>
      <c r="H7" s="352"/>
      <c r="I7" s="352"/>
      <c r="J7" s="352"/>
      <c r="K7" s="352"/>
    </row>
    <row r="8" customHeight="1" spans="1:11">
      <c r="A8" s="352"/>
      <c r="B8" s="352"/>
      <c r="C8" s="352"/>
      <c r="D8" s="352"/>
      <c r="E8" s="352"/>
      <c r="F8" s="352"/>
      <c r="G8" s="352"/>
      <c r="H8" s="352"/>
      <c r="I8" s="352"/>
      <c r="J8" s="352"/>
      <c r="K8" s="352"/>
    </row>
    <row r="9" ht="60" customHeight="1" spans="1:11">
      <c r="A9" s="353" t="s">
        <v>0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</row>
    <row r="10" ht="60" customHeight="1" spans="1:11">
      <c r="A10" s="353" t="s">
        <v>1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</row>
    <row r="11" customHeight="1" spans="1:11">
      <c r="A11" s="352"/>
      <c r="B11" s="352"/>
      <c r="C11" s="352"/>
      <c r="D11" s="352"/>
      <c r="E11" s="352"/>
      <c r="F11" s="352"/>
      <c r="G11" s="352"/>
      <c r="H11" s="352"/>
      <c r="I11" s="352"/>
      <c r="J11" s="352"/>
      <c r="K11" s="352"/>
    </row>
    <row r="12" customHeight="1" spans="1:11">
      <c r="A12" s="352"/>
      <c r="B12" s="352"/>
      <c r="C12" s="352"/>
      <c r="D12" s="352"/>
      <c r="E12" s="352"/>
      <c r="F12" s="352"/>
      <c r="G12" s="352"/>
      <c r="H12" s="352"/>
      <c r="I12" s="352"/>
      <c r="J12" s="352"/>
      <c r="K12" s="352"/>
    </row>
    <row r="13" customHeight="1" spans="1:11">
      <c r="A13" s="352"/>
      <c r="B13" s="352"/>
      <c r="C13" s="352"/>
      <c r="D13" s="352"/>
      <c r="E13" s="352"/>
      <c r="F13" s="352"/>
      <c r="G13" s="352"/>
      <c r="H13" s="352"/>
      <c r="I13" s="352"/>
      <c r="J13" s="352"/>
      <c r="K13" s="352"/>
    </row>
    <row r="14" customHeight="1" spans="1:11">
      <c r="A14" s="352"/>
      <c r="B14" s="352"/>
      <c r="C14" s="352"/>
      <c r="D14" s="352"/>
      <c r="E14" s="352"/>
      <c r="F14" s="352"/>
      <c r="G14" s="352"/>
      <c r="H14" s="352"/>
      <c r="I14" s="352"/>
      <c r="J14" s="352"/>
      <c r="K14" s="352"/>
    </row>
    <row r="15" customHeight="1" spans="1:11">
      <c r="A15" s="352"/>
      <c r="B15" s="352"/>
      <c r="C15" s="352"/>
      <c r="D15" s="352"/>
      <c r="E15" s="352"/>
      <c r="F15" s="352"/>
      <c r="G15" s="352"/>
      <c r="H15" s="352"/>
      <c r="I15" s="352"/>
      <c r="J15" s="352"/>
      <c r="K15" s="352"/>
    </row>
    <row r="16" customHeight="1" spans="1:11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K16" s="352"/>
    </row>
    <row r="17" customHeight="1" spans="1:11">
      <c r="A17" s="352"/>
      <c r="B17" s="352"/>
      <c r="C17" s="352"/>
      <c r="D17" s="352"/>
      <c r="E17" s="352"/>
      <c r="F17" s="352"/>
      <c r="G17" s="352"/>
      <c r="H17" s="352"/>
      <c r="I17" s="352"/>
      <c r="J17" s="352"/>
      <c r="K17" s="352"/>
    </row>
    <row r="18" customHeight="1" spans="1:11">
      <c r="A18" s="352"/>
      <c r="B18" s="352"/>
      <c r="C18" s="352"/>
      <c r="D18" s="352"/>
      <c r="E18" s="352"/>
      <c r="F18" s="352"/>
      <c r="G18" s="352"/>
      <c r="H18" s="352"/>
      <c r="I18" s="352"/>
      <c r="J18" s="352"/>
      <c r="K18" s="352"/>
    </row>
    <row r="19" customHeight="1" spans="1:11">
      <c r="A19" s="352"/>
      <c r="B19" s="352"/>
      <c r="C19" s="352"/>
      <c r="D19" s="352"/>
      <c r="E19" s="352"/>
      <c r="F19" s="352"/>
      <c r="G19" s="352"/>
      <c r="H19" s="352"/>
      <c r="I19" s="352"/>
      <c r="J19" s="352"/>
      <c r="K19" s="352"/>
    </row>
    <row r="20" customHeight="1" spans="1:11">
      <c r="A20" s="352"/>
      <c r="B20" s="352"/>
      <c r="C20" s="352"/>
      <c r="D20" s="352"/>
      <c r="E20" s="352"/>
      <c r="F20" s="352"/>
      <c r="G20" s="352"/>
      <c r="H20" s="352"/>
      <c r="I20" s="352"/>
      <c r="J20" s="352"/>
      <c r="K20" s="352"/>
    </row>
    <row r="21" customHeight="1" spans="1:11">
      <c r="A21" s="352"/>
      <c r="B21" s="352"/>
      <c r="C21" s="352"/>
      <c r="D21" s="352"/>
      <c r="E21" s="352"/>
      <c r="F21" s="352"/>
      <c r="G21" s="352"/>
      <c r="H21" s="352"/>
      <c r="I21" s="352"/>
      <c r="J21" s="352"/>
      <c r="K21" s="352"/>
    </row>
    <row r="22" customHeight="1" spans="1:11">
      <c r="A22" s="356"/>
      <c r="B22" s="356"/>
      <c r="C22" s="356"/>
      <c r="D22" s="356"/>
      <c r="E22" s="356"/>
      <c r="F22" s="356"/>
      <c r="G22" s="356"/>
      <c r="H22" s="356"/>
      <c r="I22" s="356"/>
      <c r="J22" s="356"/>
      <c r="K22" s="356"/>
    </row>
    <row r="23" customHeight="1" spans="1:11">
      <c r="A23" s="357"/>
      <c r="B23" s="357"/>
      <c r="C23" s="357"/>
      <c r="D23" s="357"/>
      <c r="E23" s="357"/>
      <c r="F23" s="357"/>
      <c r="G23" s="357"/>
      <c r="H23" s="357"/>
      <c r="I23" s="357"/>
      <c r="J23" s="357"/>
      <c r="K23" s="357"/>
    </row>
    <row r="24" customHeight="1" spans="1:11">
      <c r="A24" s="358"/>
      <c r="B24" s="359"/>
      <c r="C24" s="359"/>
      <c r="D24" s="359"/>
      <c r="E24" s="359"/>
      <c r="F24" s="359"/>
      <c r="G24" s="359"/>
      <c r="H24" s="359"/>
      <c r="I24" s="359"/>
      <c r="J24" s="359"/>
      <c r="K24" s="356"/>
    </row>
    <row r="25" customHeight="1" spans="1:11">
      <c r="A25" s="352"/>
      <c r="B25" s="352"/>
      <c r="C25" s="352"/>
      <c r="D25" s="352"/>
      <c r="E25" s="352"/>
      <c r="F25" s="352"/>
      <c r="G25" s="352"/>
      <c r="H25" s="352"/>
      <c r="I25" s="352"/>
      <c r="J25" s="352"/>
      <c r="K25" s="352"/>
    </row>
    <row r="26" customHeight="1" spans="1:11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customHeight="1" spans="1:11">
      <c r="A27" s="352"/>
      <c r="B27" s="352"/>
      <c r="C27" s="352"/>
      <c r="D27" s="352"/>
      <c r="E27" s="352"/>
      <c r="F27" s="352"/>
      <c r="G27" s="352"/>
      <c r="H27" s="352"/>
      <c r="I27" s="352"/>
      <c r="J27" s="352"/>
      <c r="K27" s="35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6"/>
  <sheetViews>
    <sheetView showGridLines="0" showZeros="0" view="pageBreakPreview" zoomScaleNormal="100" topLeftCell="A4" workbookViewId="0">
      <selection activeCell="K13" sqref="K13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35.6666666666667" style="136" customWidth="1"/>
    <col min="6" max="7" width="16.8333333333333" style="136" customWidth="1"/>
    <col min="8" max="8" width="18" style="136" customWidth="1"/>
    <col min="9" max="11" width="13.8333333333333" style="136" customWidth="1"/>
    <col min="12" max="12" width="16.6666666666667" style="136" customWidth="1"/>
    <col min="13" max="15" width="13.8333333333333" style="136" customWidth="1"/>
    <col min="16" max="16" width="6.16666666666667" style="136" customWidth="1"/>
    <col min="17" max="18" width="13.8333333333333" style="136" customWidth="1"/>
    <col min="19" max="19" width="2.66666666666667" style="136" customWidth="1"/>
    <col min="20" max="20" width="13.8333333333333" style="136" customWidth="1"/>
    <col min="21" max="21" width="15" style="136" customWidth="1"/>
    <col min="22" max="23" width="4.16666666666667" style="136" customWidth="1"/>
    <col min="24" max="24" width="7.66666666666667" style="136" customWidth="1"/>
    <col min="25" max="25" width="4.16666666666667" style="136" customWidth="1"/>
    <col min="26" max="26" width="13.8333333333333" style="136" customWidth="1"/>
    <col min="27" max="29" width="4.83333333333333" style="136" customWidth="1"/>
    <col min="30" max="30" width="10.8333333333333" style="136" customWidth="1"/>
    <col min="31" max="31" width="6" style="136" customWidth="1"/>
    <col min="32" max="32" width="13.8333333333333" style="136" customWidth="1"/>
    <col min="33" max="134" width="9" style="136" customWidth="1"/>
    <col min="135" max="176" width="9.16666666666667" style="136" customWidth="1"/>
    <col min="177" max="16384" width="9.16666666666667" style="136"/>
  </cols>
  <sheetData>
    <row r="1" customHeight="1" spans="1:134">
      <c r="A1" s="137"/>
      <c r="B1" s="138"/>
      <c r="C1" s="138"/>
      <c r="D1" s="138"/>
      <c r="E1" s="138"/>
      <c r="F1" s="138"/>
      <c r="G1" s="138"/>
      <c r="H1" s="138"/>
      <c r="I1" s="138"/>
      <c r="J1" s="181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9" t="s">
        <v>306</v>
      </c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</row>
    <row r="2" s="140" customFormat="1" ht="20.1" customHeight="1" spans="1:91">
      <c r="A2" s="114" t="s">
        <v>307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</row>
    <row r="3" customHeight="1" spans="1:134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81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42" t="s">
        <v>5</v>
      </c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</row>
    <row r="4" ht="27" customHeight="1" spans="1:134">
      <c r="A4" s="143" t="s">
        <v>119</v>
      </c>
      <c r="B4" s="143"/>
      <c r="C4" s="143"/>
      <c r="D4" s="143"/>
      <c r="E4" s="144"/>
      <c r="F4" s="143" t="s">
        <v>120</v>
      </c>
      <c r="G4" s="169" t="s">
        <v>233</v>
      </c>
      <c r="H4" s="161"/>
      <c r="I4" s="161"/>
      <c r="J4" s="161"/>
      <c r="K4" s="161"/>
      <c r="L4" s="161"/>
      <c r="M4" s="161"/>
      <c r="N4" s="161"/>
      <c r="O4" s="161"/>
      <c r="P4" s="168"/>
      <c r="Q4" s="161"/>
      <c r="R4" s="161"/>
      <c r="S4" s="161"/>
      <c r="T4" s="161"/>
      <c r="U4" s="161" t="s">
        <v>235</v>
      </c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</row>
    <row r="5" ht="27" customHeight="1" spans="1:134">
      <c r="A5" s="143" t="s">
        <v>60</v>
      </c>
      <c r="B5" s="143"/>
      <c r="C5" s="143"/>
      <c r="D5" s="143" t="s">
        <v>61</v>
      </c>
      <c r="E5" s="143" t="s">
        <v>123</v>
      </c>
      <c r="F5" s="143"/>
      <c r="G5" s="144" t="s">
        <v>180</v>
      </c>
      <c r="H5" s="162" t="s">
        <v>308</v>
      </c>
      <c r="I5" s="162" t="s">
        <v>309</v>
      </c>
      <c r="J5" s="162" t="s">
        <v>310</v>
      </c>
      <c r="K5" s="162" t="s">
        <v>311</v>
      </c>
      <c r="L5" s="162" t="s">
        <v>312</v>
      </c>
      <c r="M5" s="162" t="s">
        <v>313</v>
      </c>
      <c r="N5" s="162" t="s">
        <v>314</v>
      </c>
      <c r="O5" s="162" t="s">
        <v>315</v>
      </c>
      <c r="P5" s="162" t="s">
        <v>316</v>
      </c>
      <c r="Q5" s="162" t="s">
        <v>317</v>
      </c>
      <c r="R5" s="162" t="s">
        <v>318</v>
      </c>
      <c r="S5" s="162" t="s">
        <v>319</v>
      </c>
      <c r="T5" s="162" t="s">
        <v>320</v>
      </c>
      <c r="U5" s="162" t="s">
        <v>180</v>
      </c>
      <c r="V5" s="162" t="s">
        <v>321</v>
      </c>
      <c r="W5" s="162" t="s">
        <v>322</v>
      </c>
      <c r="X5" s="162" t="s">
        <v>323</v>
      </c>
      <c r="Y5" s="162" t="s">
        <v>324</v>
      </c>
      <c r="Z5" s="162" t="s">
        <v>325</v>
      </c>
      <c r="AA5" s="162" t="s">
        <v>326</v>
      </c>
      <c r="AB5" s="162" t="s">
        <v>327</v>
      </c>
      <c r="AC5" s="162" t="s">
        <v>328</v>
      </c>
      <c r="AD5" s="162" t="s">
        <v>329</v>
      </c>
      <c r="AE5" s="162" t="s">
        <v>330</v>
      </c>
      <c r="AF5" s="179" t="s">
        <v>331</v>
      </c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</row>
    <row r="6" ht="42" customHeight="1" spans="1:134">
      <c r="A6" s="163" t="s">
        <v>72</v>
      </c>
      <c r="B6" s="163" t="s">
        <v>73</v>
      </c>
      <c r="C6" s="163" t="s">
        <v>74</v>
      </c>
      <c r="D6" s="143"/>
      <c r="E6" s="143"/>
      <c r="F6" s="145"/>
      <c r="G6" s="149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79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</row>
    <row r="7" s="137" customFormat="1" ht="27" customHeight="1" spans="1:134">
      <c r="A7" s="165"/>
      <c r="B7" s="165"/>
      <c r="C7" s="165"/>
      <c r="D7" s="165"/>
      <c r="E7" s="165" t="s">
        <v>63</v>
      </c>
      <c r="F7" s="166">
        <v>6628513.09</v>
      </c>
      <c r="G7" s="166">
        <v>6507752.09</v>
      </c>
      <c r="H7" s="166">
        <v>2262576</v>
      </c>
      <c r="I7" s="166">
        <v>443640</v>
      </c>
      <c r="J7" s="182">
        <v>50034</v>
      </c>
      <c r="K7" s="166">
        <v>221760</v>
      </c>
      <c r="L7" s="166">
        <v>1210814</v>
      </c>
      <c r="M7" s="166">
        <v>633981.44</v>
      </c>
      <c r="N7" s="166">
        <v>316990.72</v>
      </c>
      <c r="O7" s="166">
        <v>244403.91</v>
      </c>
      <c r="P7" s="166">
        <v>0</v>
      </c>
      <c r="Q7" s="166">
        <v>31736.52</v>
      </c>
      <c r="R7" s="166">
        <v>810852</v>
      </c>
      <c r="S7" s="166">
        <v>0</v>
      </c>
      <c r="T7" s="166">
        <v>280963.5</v>
      </c>
      <c r="U7" s="166">
        <v>120761</v>
      </c>
      <c r="V7" s="166">
        <v>0</v>
      </c>
      <c r="W7" s="166">
        <v>0</v>
      </c>
      <c r="X7" s="166">
        <v>0</v>
      </c>
      <c r="Y7" s="166">
        <v>0</v>
      </c>
      <c r="Z7" s="166">
        <v>89324</v>
      </c>
      <c r="AA7" s="166">
        <v>0</v>
      </c>
      <c r="AB7" s="166">
        <v>0</v>
      </c>
      <c r="AC7" s="166">
        <v>0</v>
      </c>
      <c r="AD7" s="166">
        <v>840</v>
      </c>
      <c r="AE7" s="166">
        <v>0</v>
      </c>
      <c r="AF7" s="166">
        <v>30597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</row>
    <row r="8" ht="27" customHeight="1" spans="1:134">
      <c r="A8" s="165"/>
      <c r="B8" s="165"/>
      <c r="C8" s="165"/>
      <c r="D8" s="165" t="s">
        <v>81</v>
      </c>
      <c r="E8" s="165" t="s">
        <v>82</v>
      </c>
      <c r="F8" s="166">
        <v>6628513.09</v>
      </c>
      <c r="G8" s="166">
        <v>6507752.09</v>
      </c>
      <c r="H8" s="166">
        <v>2262576</v>
      </c>
      <c r="I8" s="166">
        <v>443640</v>
      </c>
      <c r="J8" s="182">
        <v>50034</v>
      </c>
      <c r="K8" s="166">
        <v>221760</v>
      </c>
      <c r="L8" s="166">
        <v>1210814</v>
      </c>
      <c r="M8" s="166">
        <v>633981.44</v>
      </c>
      <c r="N8" s="166">
        <v>316990.72</v>
      </c>
      <c r="O8" s="166">
        <v>244403.91</v>
      </c>
      <c r="P8" s="166">
        <v>0</v>
      </c>
      <c r="Q8" s="166">
        <v>31736.52</v>
      </c>
      <c r="R8" s="166">
        <v>810852</v>
      </c>
      <c r="S8" s="166">
        <v>0</v>
      </c>
      <c r="T8" s="166">
        <v>280963.5</v>
      </c>
      <c r="U8" s="166">
        <v>120761</v>
      </c>
      <c r="V8" s="166">
        <v>0</v>
      </c>
      <c r="W8" s="166">
        <v>0</v>
      </c>
      <c r="X8" s="166">
        <v>0</v>
      </c>
      <c r="Y8" s="166">
        <v>0</v>
      </c>
      <c r="Z8" s="166">
        <v>89324</v>
      </c>
      <c r="AA8" s="166">
        <v>0</v>
      </c>
      <c r="AB8" s="166">
        <v>0</v>
      </c>
      <c r="AC8" s="166">
        <v>0</v>
      </c>
      <c r="AD8" s="166">
        <v>840</v>
      </c>
      <c r="AE8" s="166">
        <v>0</v>
      </c>
      <c r="AF8" s="166">
        <v>30597</v>
      </c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</row>
    <row r="9" ht="27" customHeight="1" spans="1:134">
      <c r="A9" s="165"/>
      <c r="B9" s="165"/>
      <c r="C9" s="165"/>
      <c r="D9" s="165" t="s">
        <v>83</v>
      </c>
      <c r="E9" s="165" t="s">
        <v>84</v>
      </c>
      <c r="F9" s="166">
        <v>3521088.7</v>
      </c>
      <c r="G9" s="166">
        <v>3454311.7</v>
      </c>
      <c r="H9" s="166">
        <v>1184148</v>
      </c>
      <c r="I9" s="166">
        <v>396840</v>
      </c>
      <c r="J9" s="182">
        <v>50034</v>
      </c>
      <c r="K9" s="166">
        <v>102960</v>
      </c>
      <c r="L9" s="166">
        <v>387823</v>
      </c>
      <c r="M9" s="166">
        <v>322266.4</v>
      </c>
      <c r="N9" s="166">
        <v>161133.2</v>
      </c>
      <c r="O9" s="166">
        <v>123544.85</v>
      </c>
      <c r="P9" s="166">
        <v>0</v>
      </c>
      <c r="Q9" s="166">
        <v>16150.75</v>
      </c>
      <c r="R9" s="166">
        <v>428448</v>
      </c>
      <c r="S9" s="166">
        <v>0</v>
      </c>
      <c r="T9" s="166">
        <v>280963.5</v>
      </c>
      <c r="U9" s="166">
        <v>66777</v>
      </c>
      <c r="V9" s="166">
        <v>0</v>
      </c>
      <c r="W9" s="166">
        <v>0</v>
      </c>
      <c r="X9" s="166">
        <v>0</v>
      </c>
      <c r="Y9" s="166">
        <v>0</v>
      </c>
      <c r="Z9" s="166">
        <v>41760</v>
      </c>
      <c r="AA9" s="166">
        <v>0</v>
      </c>
      <c r="AB9" s="166">
        <v>0</v>
      </c>
      <c r="AC9" s="166">
        <v>0</v>
      </c>
      <c r="AD9" s="166">
        <v>420</v>
      </c>
      <c r="AE9" s="166">
        <v>0</v>
      </c>
      <c r="AF9" s="166">
        <v>24597</v>
      </c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</row>
    <row r="10" ht="27" customHeight="1" spans="1:134">
      <c r="A10" s="165" t="s">
        <v>85</v>
      </c>
      <c r="B10" s="165" t="s">
        <v>86</v>
      </c>
      <c r="C10" s="165" t="s">
        <v>86</v>
      </c>
      <c r="D10" s="165" t="s">
        <v>87</v>
      </c>
      <c r="E10" s="180" t="s">
        <v>88</v>
      </c>
      <c r="F10" s="166">
        <v>322266.4</v>
      </c>
      <c r="G10" s="166">
        <v>322266.4</v>
      </c>
      <c r="H10" s="166"/>
      <c r="I10" s="166"/>
      <c r="J10" s="182"/>
      <c r="K10" s="166"/>
      <c r="L10" s="166"/>
      <c r="M10" s="166">
        <v>322266.4</v>
      </c>
      <c r="N10" s="166">
        <v>0</v>
      </c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</row>
    <row r="11" ht="27" customHeight="1" spans="1:134">
      <c r="A11" s="165" t="s">
        <v>85</v>
      </c>
      <c r="B11" s="165" t="s">
        <v>86</v>
      </c>
      <c r="C11" s="165" t="s">
        <v>89</v>
      </c>
      <c r="D11" s="165" t="s">
        <v>87</v>
      </c>
      <c r="E11" s="180" t="s">
        <v>90</v>
      </c>
      <c r="F11" s="166">
        <v>161133.2</v>
      </c>
      <c r="G11" s="166">
        <v>161133.2</v>
      </c>
      <c r="H11" s="166"/>
      <c r="I11" s="166"/>
      <c r="J11" s="182"/>
      <c r="K11" s="166"/>
      <c r="L11" s="166"/>
      <c r="M11" s="166"/>
      <c r="N11" s="166">
        <v>161133.2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</row>
    <row r="12" ht="27" customHeight="1" spans="1:134">
      <c r="A12" s="165" t="s">
        <v>85</v>
      </c>
      <c r="B12" s="165" t="s">
        <v>91</v>
      </c>
      <c r="C12" s="165" t="s">
        <v>92</v>
      </c>
      <c r="D12" s="165" t="s">
        <v>87</v>
      </c>
      <c r="E12" s="165" t="s">
        <v>93</v>
      </c>
      <c r="F12" s="166">
        <v>41760</v>
      </c>
      <c r="G12" s="166"/>
      <c r="H12" s="166"/>
      <c r="I12" s="166"/>
      <c r="J12" s="182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>
        <v>41760</v>
      </c>
      <c r="V12" s="166"/>
      <c r="W12" s="166"/>
      <c r="X12" s="166"/>
      <c r="Y12" s="166"/>
      <c r="Z12" s="166">
        <v>41760</v>
      </c>
      <c r="AA12" s="166"/>
      <c r="AB12" s="166"/>
      <c r="AC12" s="166"/>
      <c r="AD12" s="166"/>
      <c r="AE12" s="166"/>
      <c r="AF12" s="166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</row>
    <row r="13" ht="27" customHeight="1" spans="1:134">
      <c r="A13" s="165" t="s">
        <v>85</v>
      </c>
      <c r="B13" s="165" t="s">
        <v>92</v>
      </c>
      <c r="C13" s="165" t="s">
        <v>92</v>
      </c>
      <c r="D13" s="165" t="s">
        <v>87</v>
      </c>
      <c r="E13" s="165" t="s">
        <v>94</v>
      </c>
      <c r="F13" s="166">
        <v>16150.75</v>
      </c>
      <c r="G13" s="166">
        <v>16150.75</v>
      </c>
      <c r="H13" s="166"/>
      <c r="I13" s="166"/>
      <c r="J13" s="182"/>
      <c r="K13" s="166"/>
      <c r="L13" s="166"/>
      <c r="M13" s="166"/>
      <c r="N13" s="166"/>
      <c r="O13" s="166"/>
      <c r="P13" s="166"/>
      <c r="Q13" s="166">
        <v>16150.75</v>
      </c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</row>
    <row r="14" ht="27" customHeight="1" spans="1:134">
      <c r="A14" s="165" t="s">
        <v>95</v>
      </c>
      <c r="B14" s="165" t="s">
        <v>96</v>
      </c>
      <c r="C14" s="165" t="s">
        <v>97</v>
      </c>
      <c r="D14" s="165" t="s">
        <v>87</v>
      </c>
      <c r="E14" s="165" t="s">
        <v>98</v>
      </c>
      <c r="F14" s="166">
        <v>62647.13</v>
      </c>
      <c r="G14" s="166">
        <v>62647.13</v>
      </c>
      <c r="H14" s="166"/>
      <c r="I14" s="166"/>
      <c r="J14" s="182"/>
      <c r="K14" s="166"/>
      <c r="L14" s="166"/>
      <c r="M14" s="166"/>
      <c r="N14" s="166"/>
      <c r="O14" s="166">
        <v>62647.13</v>
      </c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</row>
    <row r="15" ht="27" customHeight="1" spans="1:134">
      <c r="A15" s="165" t="s">
        <v>95</v>
      </c>
      <c r="B15" s="165" t="s">
        <v>96</v>
      </c>
      <c r="C15" s="165" t="s">
        <v>99</v>
      </c>
      <c r="D15" s="165" t="s">
        <v>87</v>
      </c>
      <c r="E15" s="165" t="s">
        <v>100</v>
      </c>
      <c r="F15" s="166">
        <v>60897.72</v>
      </c>
      <c r="G15" s="166">
        <v>60897.72</v>
      </c>
      <c r="H15" s="166"/>
      <c r="I15" s="166"/>
      <c r="J15" s="182"/>
      <c r="K15" s="166"/>
      <c r="L15" s="166"/>
      <c r="M15" s="166"/>
      <c r="N15" s="166"/>
      <c r="O15" s="166">
        <v>60897.72</v>
      </c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</row>
    <row r="16" ht="27" customHeight="1" spans="1:134">
      <c r="A16" s="165" t="s">
        <v>101</v>
      </c>
      <c r="B16" s="165" t="s">
        <v>102</v>
      </c>
      <c r="C16" s="165" t="s">
        <v>97</v>
      </c>
      <c r="D16" s="165" t="s">
        <v>87</v>
      </c>
      <c r="E16" s="165" t="s">
        <v>103</v>
      </c>
      <c r="F16" s="166">
        <v>1041763</v>
      </c>
      <c r="G16" s="166">
        <v>1027002</v>
      </c>
      <c r="H16" s="166">
        <v>600408</v>
      </c>
      <c r="I16" s="166">
        <v>376560</v>
      </c>
      <c r="J16" s="182">
        <v>50034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>
        <v>14761</v>
      </c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>
        <v>14761</v>
      </c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</row>
    <row r="17" ht="27" customHeight="1" spans="1:134">
      <c r="A17" s="165" t="s">
        <v>101</v>
      </c>
      <c r="B17" s="165" t="s">
        <v>102</v>
      </c>
      <c r="C17" s="165" t="s">
        <v>104</v>
      </c>
      <c r="D17" s="165" t="s">
        <v>87</v>
      </c>
      <c r="E17" s="165" t="s">
        <v>105</v>
      </c>
      <c r="F17" s="166">
        <v>1386022.5</v>
      </c>
      <c r="G17" s="166">
        <v>1375766.5</v>
      </c>
      <c r="H17" s="166">
        <v>583740</v>
      </c>
      <c r="I17" s="166">
        <v>20280</v>
      </c>
      <c r="J17" s="182"/>
      <c r="K17" s="166">
        <v>102960</v>
      </c>
      <c r="L17" s="166">
        <v>387823</v>
      </c>
      <c r="M17" s="166"/>
      <c r="N17" s="166"/>
      <c r="O17" s="166"/>
      <c r="P17" s="166"/>
      <c r="Q17" s="166"/>
      <c r="R17" s="166"/>
      <c r="S17" s="166"/>
      <c r="T17" s="166">
        <v>280963.5</v>
      </c>
      <c r="U17" s="166">
        <v>10256</v>
      </c>
      <c r="V17" s="166"/>
      <c r="W17" s="166"/>
      <c r="X17" s="166"/>
      <c r="Y17" s="166"/>
      <c r="Z17" s="166"/>
      <c r="AA17" s="166"/>
      <c r="AB17" s="166"/>
      <c r="AC17" s="166"/>
      <c r="AD17" s="166">
        <v>420</v>
      </c>
      <c r="AE17" s="166"/>
      <c r="AF17" s="166">
        <v>9836</v>
      </c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</row>
    <row r="18" ht="27" customHeight="1" spans="1:134">
      <c r="A18" s="165" t="s">
        <v>110</v>
      </c>
      <c r="B18" s="165" t="s">
        <v>99</v>
      </c>
      <c r="C18" s="165" t="s">
        <v>97</v>
      </c>
      <c r="D18" s="165" t="s">
        <v>87</v>
      </c>
      <c r="E18" s="165" t="s">
        <v>111</v>
      </c>
      <c r="F18" s="166">
        <v>428448</v>
      </c>
      <c r="G18" s="166">
        <v>428448</v>
      </c>
      <c r="H18" s="166"/>
      <c r="I18" s="166"/>
      <c r="J18" s="182"/>
      <c r="K18" s="166"/>
      <c r="L18" s="166"/>
      <c r="M18" s="166"/>
      <c r="N18" s="166"/>
      <c r="O18" s="166"/>
      <c r="P18" s="166"/>
      <c r="Q18" s="166"/>
      <c r="R18" s="166">
        <v>428448</v>
      </c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</row>
    <row r="19" ht="27" customHeight="1" spans="1:32">
      <c r="A19" s="165"/>
      <c r="B19" s="165"/>
      <c r="C19" s="165"/>
      <c r="D19" s="165" t="s">
        <v>112</v>
      </c>
      <c r="E19" s="165" t="s">
        <v>113</v>
      </c>
      <c r="F19" s="166">
        <v>3107424.39</v>
      </c>
      <c r="G19" s="166">
        <v>3053440.39</v>
      </c>
      <c r="H19" s="166">
        <v>1078428</v>
      </c>
      <c r="I19" s="166">
        <v>46800</v>
      </c>
      <c r="J19" s="182">
        <v>0</v>
      </c>
      <c r="K19" s="166">
        <v>118800</v>
      </c>
      <c r="L19" s="166">
        <v>822991</v>
      </c>
      <c r="M19" s="166">
        <v>311715.04</v>
      </c>
      <c r="N19" s="166">
        <v>155857.52</v>
      </c>
      <c r="O19" s="166">
        <v>120859.06</v>
      </c>
      <c r="P19" s="166">
        <v>0</v>
      </c>
      <c r="Q19" s="166">
        <v>15585.77</v>
      </c>
      <c r="R19" s="166">
        <v>382404</v>
      </c>
      <c r="S19" s="166">
        <v>0</v>
      </c>
      <c r="T19" s="166">
        <v>0</v>
      </c>
      <c r="U19" s="166">
        <v>53984</v>
      </c>
      <c r="V19" s="166">
        <v>0</v>
      </c>
      <c r="W19" s="166">
        <v>0</v>
      </c>
      <c r="X19" s="166">
        <v>0</v>
      </c>
      <c r="Y19" s="166">
        <v>0</v>
      </c>
      <c r="Z19" s="166">
        <v>47564</v>
      </c>
      <c r="AA19" s="166">
        <v>0</v>
      </c>
      <c r="AB19" s="166">
        <v>0</v>
      </c>
      <c r="AC19" s="166">
        <v>0</v>
      </c>
      <c r="AD19" s="166">
        <v>420</v>
      </c>
      <c r="AE19" s="166">
        <v>0</v>
      </c>
      <c r="AF19" s="166">
        <v>6000</v>
      </c>
    </row>
    <row r="20" ht="27" customHeight="1" spans="1:32">
      <c r="A20" s="165" t="s">
        <v>85</v>
      </c>
      <c r="B20" s="165" t="s">
        <v>86</v>
      </c>
      <c r="C20" s="165" t="s">
        <v>86</v>
      </c>
      <c r="D20" s="165" t="s">
        <v>114</v>
      </c>
      <c r="E20" s="180" t="s">
        <v>88</v>
      </c>
      <c r="F20" s="166">
        <v>311715.04</v>
      </c>
      <c r="G20" s="166">
        <v>311715.04</v>
      </c>
      <c r="H20" s="166">
        <v>0</v>
      </c>
      <c r="I20" s="166">
        <v>0</v>
      </c>
      <c r="J20" s="182">
        <v>0</v>
      </c>
      <c r="K20" s="166">
        <v>0</v>
      </c>
      <c r="L20" s="166">
        <v>0</v>
      </c>
      <c r="M20" s="166">
        <v>311715.04</v>
      </c>
      <c r="N20" s="166">
        <v>0</v>
      </c>
      <c r="O20" s="166">
        <v>0</v>
      </c>
      <c r="P20" s="166">
        <v>0</v>
      </c>
      <c r="Q20" s="166">
        <v>0</v>
      </c>
      <c r="R20" s="166">
        <v>0</v>
      </c>
      <c r="S20" s="166">
        <v>0</v>
      </c>
      <c r="T20" s="166">
        <v>0</v>
      </c>
      <c r="U20" s="166">
        <v>0</v>
      </c>
      <c r="V20" s="166">
        <v>0</v>
      </c>
      <c r="W20" s="166">
        <v>0</v>
      </c>
      <c r="X20" s="166">
        <v>0</v>
      </c>
      <c r="Y20" s="166">
        <v>0</v>
      </c>
      <c r="Z20" s="166">
        <v>0</v>
      </c>
      <c r="AA20" s="166">
        <v>0</v>
      </c>
      <c r="AB20" s="166">
        <v>0</v>
      </c>
      <c r="AC20" s="166">
        <v>0</v>
      </c>
      <c r="AD20" s="166">
        <v>0</v>
      </c>
      <c r="AE20" s="166">
        <v>0</v>
      </c>
      <c r="AF20" s="166">
        <v>0</v>
      </c>
    </row>
    <row r="21" ht="27" customHeight="1" spans="1:32">
      <c r="A21" s="165" t="s">
        <v>85</v>
      </c>
      <c r="B21" s="165" t="s">
        <v>86</v>
      </c>
      <c r="C21" s="165" t="s">
        <v>89</v>
      </c>
      <c r="D21" s="165" t="s">
        <v>114</v>
      </c>
      <c r="E21" s="180" t="s">
        <v>90</v>
      </c>
      <c r="F21" s="166">
        <v>155857.52</v>
      </c>
      <c r="G21" s="166">
        <v>155857.52</v>
      </c>
      <c r="H21" s="166">
        <v>0</v>
      </c>
      <c r="I21" s="166">
        <v>0</v>
      </c>
      <c r="J21" s="182">
        <v>0</v>
      </c>
      <c r="K21" s="166">
        <v>0</v>
      </c>
      <c r="L21" s="166">
        <v>0</v>
      </c>
      <c r="M21" s="166">
        <v>0</v>
      </c>
      <c r="N21" s="166">
        <v>155857.52</v>
      </c>
      <c r="O21" s="166">
        <v>0</v>
      </c>
      <c r="P21" s="166">
        <v>0</v>
      </c>
      <c r="Q21" s="166">
        <v>0</v>
      </c>
      <c r="R21" s="166">
        <v>0</v>
      </c>
      <c r="S21" s="166">
        <v>0</v>
      </c>
      <c r="T21" s="166">
        <v>0</v>
      </c>
      <c r="U21" s="166">
        <v>0</v>
      </c>
      <c r="V21" s="166">
        <v>0</v>
      </c>
      <c r="W21" s="166">
        <v>0</v>
      </c>
      <c r="X21" s="166">
        <v>0</v>
      </c>
      <c r="Y21" s="166">
        <v>0</v>
      </c>
      <c r="Z21" s="166">
        <v>0</v>
      </c>
      <c r="AA21" s="166">
        <v>0</v>
      </c>
      <c r="AB21" s="166">
        <v>0</v>
      </c>
      <c r="AC21" s="166">
        <v>0</v>
      </c>
      <c r="AD21" s="166">
        <v>0</v>
      </c>
      <c r="AE21" s="166">
        <v>0</v>
      </c>
      <c r="AF21" s="166">
        <v>0</v>
      </c>
    </row>
    <row r="22" ht="27" customHeight="1" spans="1:32">
      <c r="A22" s="165" t="s">
        <v>85</v>
      </c>
      <c r="B22" s="165" t="s">
        <v>92</v>
      </c>
      <c r="C22" s="165" t="s">
        <v>92</v>
      </c>
      <c r="D22" s="165" t="s">
        <v>114</v>
      </c>
      <c r="E22" s="165" t="s">
        <v>94</v>
      </c>
      <c r="F22" s="166">
        <v>15585.77</v>
      </c>
      <c r="G22" s="166">
        <v>15585.77</v>
      </c>
      <c r="H22" s="166">
        <v>0</v>
      </c>
      <c r="I22" s="166">
        <v>0</v>
      </c>
      <c r="J22" s="182">
        <v>0</v>
      </c>
      <c r="K22" s="166">
        <v>0</v>
      </c>
      <c r="L22" s="166">
        <v>0</v>
      </c>
      <c r="M22" s="166">
        <v>0</v>
      </c>
      <c r="N22" s="166">
        <v>0</v>
      </c>
      <c r="O22" s="166">
        <v>0</v>
      </c>
      <c r="P22" s="166">
        <v>0</v>
      </c>
      <c r="Q22" s="166">
        <v>15585.77</v>
      </c>
      <c r="R22" s="166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66">
        <v>0</v>
      </c>
      <c r="AC22" s="166">
        <v>0</v>
      </c>
      <c r="AD22" s="166">
        <v>0</v>
      </c>
      <c r="AE22" s="166">
        <v>0</v>
      </c>
      <c r="AF22" s="166">
        <v>0</v>
      </c>
    </row>
    <row r="23" ht="27" customHeight="1" spans="1:32">
      <c r="A23" s="165" t="s">
        <v>95</v>
      </c>
      <c r="B23" s="165" t="s">
        <v>96</v>
      </c>
      <c r="C23" s="165" t="s">
        <v>99</v>
      </c>
      <c r="D23" s="165" t="s">
        <v>114</v>
      </c>
      <c r="E23" s="165" t="s">
        <v>100</v>
      </c>
      <c r="F23" s="166">
        <v>120859.06</v>
      </c>
      <c r="G23" s="166">
        <v>120859.06</v>
      </c>
      <c r="H23" s="166">
        <v>0</v>
      </c>
      <c r="I23" s="166">
        <v>0</v>
      </c>
      <c r="J23" s="182">
        <v>0</v>
      </c>
      <c r="K23" s="166">
        <v>0</v>
      </c>
      <c r="L23" s="166">
        <v>0</v>
      </c>
      <c r="M23" s="166">
        <v>0</v>
      </c>
      <c r="N23" s="166">
        <v>0</v>
      </c>
      <c r="O23" s="166">
        <v>120859.06</v>
      </c>
      <c r="P23" s="166">
        <v>0</v>
      </c>
      <c r="Q23" s="166">
        <v>0</v>
      </c>
      <c r="R23" s="166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66">
        <v>0</v>
      </c>
      <c r="AC23" s="166">
        <v>0</v>
      </c>
      <c r="AD23" s="166">
        <v>0</v>
      </c>
      <c r="AE23" s="166">
        <v>0</v>
      </c>
      <c r="AF23" s="166">
        <v>0</v>
      </c>
    </row>
    <row r="24" ht="27" customHeight="1" spans="1:32">
      <c r="A24" s="165" t="s">
        <v>101</v>
      </c>
      <c r="B24" s="165" t="s">
        <v>102</v>
      </c>
      <c r="C24" s="165" t="s">
        <v>104</v>
      </c>
      <c r="D24" s="165" t="s">
        <v>114</v>
      </c>
      <c r="E24" s="165" t="s">
        <v>105</v>
      </c>
      <c r="F24" s="166">
        <v>2121003</v>
      </c>
      <c r="G24" s="166">
        <v>2067019</v>
      </c>
      <c r="H24" s="166">
        <v>1078428</v>
      </c>
      <c r="I24" s="166">
        <v>46800</v>
      </c>
      <c r="J24" s="182">
        <v>0</v>
      </c>
      <c r="K24" s="166">
        <v>118800</v>
      </c>
      <c r="L24" s="166">
        <v>822991</v>
      </c>
      <c r="M24" s="166">
        <v>0</v>
      </c>
      <c r="N24" s="166">
        <v>0</v>
      </c>
      <c r="O24" s="166">
        <v>0</v>
      </c>
      <c r="P24" s="166">
        <v>0</v>
      </c>
      <c r="Q24" s="166">
        <v>0</v>
      </c>
      <c r="R24" s="166">
        <v>0</v>
      </c>
      <c r="S24" s="166">
        <v>0</v>
      </c>
      <c r="T24" s="166">
        <v>0</v>
      </c>
      <c r="U24" s="166">
        <v>53984</v>
      </c>
      <c r="V24" s="166">
        <v>0</v>
      </c>
      <c r="W24" s="166">
        <v>0</v>
      </c>
      <c r="X24" s="166">
        <v>0</v>
      </c>
      <c r="Y24" s="166">
        <v>0</v>
      </c>
      <c r="Z24" s="166">
        <v>47564</v>
      </c>
      <c r="AA24" s="166">
        <v>0</v>
      </c>
      <c r="AB24" s="166">
        <v>0</v>
      </c>
      <c r="AC24" s="166">
        <v>0</v>
      </c>
      <c r="AD24" s="166">
        <v>420</v>
      </c>
      <c r="AE24" s="166">
        <v>0</v>
      </c>
      <c r="AF24" s="166">
        <v>6000</v>
      </c>
    </row>
    <row r="25" ht="27" customHeight="1" spans="1:32">
      <c r="A25" s="165" t="s">
        <v>110</v>
      </c>
      <c r="B25" s="165" t="s">
        <v>99</v>
      </c>
      <c r="C25" s="165" t="s">
        <v>97</v>
      </c>
      <c r="D25" s="165" t="s">
        <v>114</v>
      </c>
      <c r="E25" s="165" t="s">
        <v>111</v>
      </c>
      <c r="F25" s="166">
        <v>382404</v>
      </c>
      <c r="G25" s="166">
        <v>382404</v>
      </c>
      <c r="H25" s="166">
        <v>0</v>
      </c>
      <c r="I25" s="166">
        <v>0</v>
      </c>
      <c r="J25" s="182">
        <v>0</v>
      </c>
      <c r="K25" s="166">
        <v>0</v>
      </c>
      <c r="L25" s="166">
        <v>0</v>
      </c>
      <c r="M25" s="166">
        <v>0</v>
      </c>
      <c r="N25" s="166">
        <v>0</v>
      </c>
      <c r="O25" s="166">
        <v>0</v>
      </c>
      <c r="P25" s="166">
        <v>0</v>
      </c>
      <c r="Q25" s="166">
        <v>0</v>
      </c>
      <c r="R25" s="166">
        <v>382404</v>
      </c>
      <c r="S25" s="166">
        <v>0</v>
      </c>
      <c r="T25" s="166">
        <v>0</v>
      </c>
      <c r="U25" s="166">
        <v>0</v>
      </c>
      <c r="V25" s="166">
        <v>0</v>
      </c>
      <c r="W25" s="166">
        <v>0</v>
      </c>
      <c r="X25" s="166">
        <v>0</v>
      </c>
      <c r="Y25" s="166">
        <v>0</v>
      </c>
      <c r="Z25" s="166">
        <v>0</v>
      </c>
      <c r="AA25" s="166">
        <v>0</v>
      </c>
      <c r="AB25" s="166">
        <v>0</v>
      </c>
      <c r="AC25" s="166">
        <v>0</v>
      </c>
      <c r="AD25" s="166">
        <v>0</v>
      </c>
      <c r="AE25" s="166">
        <v>0</v>
      </c>
      <c r="AF25" s="166">
        <v>0</v>
      </c>
    </row>
    <row r="26" ht="27" customHeight="1"/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75" bottom="0.66875" header="0.393055555555556" footer="0.314583333333333"/>
  <pageSetup paperSize="9" scale="49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view="pageBreakPreview" zoomScale="70" zoomScaleNormal="100" workbookViewId="0">
      <selection activeCell="AD13" sqref="AD13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6" width="16.8333333333333" style="136" customWidth="1"/>
    <col min="7" max="8" width="13.8333333333333" style="136" customWidth="1"/>
    <col min="9" max="10" width="4.5" style="136" customWidth="1"/>
    <col min="11" max="13" width="13.8333333333333" style="136" customWidth="1"/>
    <col min="14" max="15" width="4.66666666666667" style="136" customWidth="1"/>
    <col min="16" max="16" width="13.8333333333333" style="136" customWidth="1"/>
    <col min="17" max="18" width="6.33333333333333" style="136" customWidth="1"/>
    <col min="19" max="21" width="4.83333333333333" style="136" customWidth="1"/>
    <col min="22" max="22" width="13.8333333333333" style="136" customWidth="1"/>
    <col min="23" max="25" width="4.33333333333333" style="136" customWidth="1"/>
    <col min="26" max="26" width="13.8333333333333" style="136" customWidth="1"/>
    <col min="27" max="27" width="4.16666666666667" style="136" customWidth="1"/>
    <col min="28" max="31" width="13.8333333333333" style="136" customWidth="1"/>
    <col min="32" max="32" width="6" style="136" customWidth="1"/>
    <col min="33" max="33" width="20.3333333333333" style="136" customWidth="1"/>
    <col min="34" max="135" width="9" style="136" customWidth="1"/>
    <col min="136" max="177" width="9.16666666666667" style="136" customWidth="1"/>
    <col min="178" max="16384" width="9.16666666666667" style="136"/>
  </cols>
  <sheetData>
    <row r="1" customHeight="1" spans="1:135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9" t="s">
        <v>332</v>
      </c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</row>
    <row r="2" s="140" customFormat="1" ht="20.1" customHeight="1" spans="1:92">
      <c r="A2" s="114" t="s">
        <v>307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</row>
    <row r="3" customHeight="1" spans="1:135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42" t="s">
        <v>5</v>
      </c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</row>
    <row r="4" ht="48" customHeight="1" spans="1:135">
      <c r="A4" s="143" t="s">
        <v>119</v>
      </c>
      <c r="B4" s="143"/>
      <c r="C4" s="143"/>
      <c r="D4" s="143"/>
      <c r="E4" s="144"/>
      <c r="F4" s="161" t="s">
        <v>234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8"/>
      <c r="AD4" s="161"/>
      <c r="AE4" s="161"/>
      <c r="AF4" s="161"/>
      <c r="AG4" s="161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</row>
    <row r="5" ht="48" customHeight="1" spans="1:135">
      <c r="A5" s="143" t="s">
        <v>60</v>
      </c>
      <c r="B5" s="143"/>
      <c r="C5" s="143"/>
      <c r="D5" s="143" t="s">
        <v>61</v>
      </c>
      <c r="E5" s="143" t="s">
        <v>123</v>
      </c>
      <c r="F5" s="162" t="s">
        <v>180</v>
      </c>
      <c r="G5" s="162" t="s">
        <v>333</v>
      </c>
      <c r="H5" s="162" t="s">
        <v>334</v>
      </c>
      <c r="I5" s="162" t="s">
        <v>335</v>
      </c>
      <c r="J5" s="162" t="s">
        <v>336</v>
      </c>
      <c r="K5" s="162" t="s">
        <v>337</v>
      </c>
      <c r="L5" s="162" t="s">
        <v>338</v>
      </c>
      <c r="M5" s="162" t="s">
        <v>339</v>
      </c>
      <c r="N5" s="162" t="s">
        <v>340</v>
      </c>
      <c r="O5" s="162" t="s">
        <v>341</v>
      </c>
      <c r="P5" s="162" t="s">
        <v>342</v>
      </c>
      <c r="Q5" s="162" t="s">
        <v>343</v>
      </c>
      <c r="R5" s="162" t="s">
        <v>344</v>
      </c>
      <c r="S5" s="162" t="s">
        <v>345</v>
      </c>
      <c r="T5" s="162" t="s">
        <v>346</v>
      </c>
      <c r="U5" s="162" t="s">
        <v>347</v>
      </c>
      <c r="V5" s="162" t="s">
        <v>348</v>
      </c>
      <c r="W5" s="162" t="s">
        <v>349</v>
      </c>
      <c r="X5" s="162" t="s">
        <v>350</v>
      </c>
      <c r="Y5" s="162" t="s">
        <v>351</v>
      </c>
      <c r="Z5" s="175" t="s">
        <v>352</v>
      </c>
      <c r="AA5" s="176" t="s">
        <v>353</v>
      </c>
      <c r="AB5" s="162" t="s">
        <v>354</v>
      </c>
      <c r="AC5" s="162" t="s">
        <v>355</v>
      </c>
      <c r="AD5" s="162" t="s">
        <v>356</v>
      </c>
      <c r="AE5" s="162" t="s">
        <v>357</v>
      </c>
      <c r="AF5" s="162" t="s">
        <v>358</v>
      </c>
      <c r="AG5" s="179" t="s">
        <v>359</v>
      </c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</row>
    <row r="6" ht="48" customHeight="1" spans="1:135">
      <c r="A6" s="163" t="s">
        <v>72</v>
      </c>
      <c r="B6" s="163" t="s">
        <v>73</v>
      </c>
      <c r="C6" s="163" t="s">
        <v>74</v>
      </c>
      <c r="D6" s="143"/>
      <c r="E6" s="14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77"/>
      <c r="AA6" s="178"/>
      <c r="AB6" s="164"/>
      <c r="AC6" s="164"/>
      <c r="AD6" s="164"/>
      <c r="AE6" s="164"/>
      <c r="AF6" s="164"/>
      <c r="AG6" s="179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</row>
    <row r="7" s="137" customFormat="1" ht="48" customHeight="1" spans="1:135">
      <c r="A7" s="165"/>
      <c r="B7" s="165"/>
      <c r="C7" s="165"/>
      <c r="D7" s="165"/>
      <c r="E7" s="165" t="s">
        <v>63</v>
      </c>
      <c r="F7" s="166">
        <v>5286210</v>
      </c>
      <c r="G7" s="166">
        <v>60000</v>
      </c>
      <c r="H7" s="166">
        <v>25000</v>
      </c>
      <c r="I7" s="166">
        <v>0</v>
      </c>
      <c r="J7" s="166">
        <v>0</v>
      </c>
      <c r="K7" s="166">
        <v>7000</v>
      </c>
      <c r="L7" s="166">
        <v>20000</v>
      </c>
      <c r="M7" s="166">
        <v>40000</v>
      </c>
      <c r="N7" s="166">
        <v>0</v>
      </c>
      <c r="O7" s="166">
        <v>0</v>
      </c>
      <c r="P7" s="166">
        <v>96000</v>
      </c>
      <c r="Q7" s="166">
        <v>0</v>
      </c>
      <c r="R7" s="166">
        <v>0</v>
      </c>
      <c r="S7" s="166">
        <v>0</v>
      </c>
      <c r="T7" s="166">
        <v>0</v>
      </c>
      <c r="U7" s="166">
        <v>0</v>
      </c>
      <c r="V7" s="166">
        <v>40000</v>
      </c>
      <c r="W7" s="166">
        <v>0</v>
      </c>
      <c r="X7" s="166">
        <v>0</v>
      </c>
      <c r="Y7" s="166">
        <v>0</v>
      </c>
      <c r="Z7" s="166">
        <v>20130</v>
      </c>
      <c r="AA7" s="166">
        <v>0</v>
      </c>
      <c r="AB7" s="166">
        <v>120000</v>
      </c>
      <c r="AC7" s="166">
        <v>28000</v>
      </c>
      <c r="AD7" s="166">
        <v>260000</v>
      </c>
      <c r="AE7" s="166">
        <v>102480</v>
      </c>
      <c r="AF7" s="166">
        <v>0</v>
      </c>
      <c r="AG7" s="166">
        <v>4467600</v>
      </c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</row>
    <row r="8" ht="48" customHeight="1" spans="1:135">
      <c r="A8" s="165"/>
      <c r="B8" s="165"/>
      <c r="C8" s="165"/>
      <c r="D8" s="165" t="s">
        <v>81</v>
      </c>
      <c r="E8" s="165" t="s">
        <v>82</v>
      </c>
      <c r="F8" s="166">
        <v>5286210</v>
      </c>
      <c r="G8" s="166">
        <v>60000</v>
      </c>
      <c r="H8" s="166">
        <v>25000</v>
      </c>
      <c r="I8" s="166">
        <v>0</v>
      </c>
      <c r="J8" s="166">
        <v>0</v>
      </c>
      <c r="K8" s="166">
        <v>7000</v>
      </c>
      <c r="L8" s="166">
        <v>20000</v>
      </c>
      <c r="M8" s="166">
        <v>40000</v>
      </c>
      <c r="N8" s="166">
        <v>0</v>
      </c>
      <c r="O8" s="166">
        <v>0</v>
      </c>
      <c r="P8" s="166">
        <v>96000</v>
      </c>
      <c r="Q8" s="166">
        <v>0</v>
      </c>
      <c r="R8" s="166">
        <v>0</v>
      </c>
      <c r="S8" s="166">
        <v>0</v>
      </c>
      <c r="T8" s="166">
        <v>0</v>
      </c>
      <c r="U8" s="166">
        <v>0</v>
      </c>
      <c r="V8" s="166">
        <v>40000</v>
      </c>
      <c r="W8" s="166">
        <v>0</v>
      </c>
      <c r="X8" s="166">
        <v>0</v>
      </c>
      <c r="Y8" s="166">
        <v>0</v>
      </c>
      <c r="Z8" s="166">
        <v>20130</v>
      </c>
      <c r="AA8" s="166">
        <v>0</v>
      </c>
      <c r="AB8" s="166">
        <v>120000</v>
      </c>
      <c r="AC8" s="166">
        <v>28000</v>
      </c>
      <c r="AD8" s="166">
        <v>260000</v>
      </c>
      <c r="AE8" s="166">
        <v>102480</v>
      </c>
      <c r="AF8" s="166">
        <v>0</v>
      </c>
      <c r="AG8" s="166">
        <v>4467600</v>
      </c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</row>
    <row r="9" ht="48" customHeight="1" spans="1:135">
      <c r="A9" s="165"/>
      <c r="B9" s="165"/>
      <c r="C9" s="165"/>
      <c r="D9" s="165" t="s">
        <v>83</v>
      </c>
      <c r="E9" s="165" t="s">
        <v>84</v>
      </c>
      <c r="F9" s="166">
        <v>4905810</v>
      </c>
      <c r="G9" s="166">
        <v>20000</v>
      </c>
      <c r="H9" s="166">
        <v>0</v>
      </c>
      <c r="I9" s="166">
        <v>0</v>
      </c>
      <c r="J9" s="166">
        <v>0</v>
      </c>
      <c r="K9" s="166">
        <v>2000</v>
      </c>
      <c r="L9" s="166">
        <v>10000</v>
      </c>
      <c r="M9" s="166">
        <v>20000</v>
      </c>
      <c r="N9" s="166">
        <v>0</v>
      </c>
      <c r="O9" s="166">
        <v>0</v>
      </c>
      <c r="P9" s="166">
        <v>48000</v>
      </c>
      <c r="Q9" s="166">
        <v>0</v>
      </c>
      <c r="R9" s="166">
        <v>0</v>
      </c>
      <c r="S9" s="166">
        <v>0</v>
      </c>
      <c r="T9" s="166">
        <v>0</v>
      </c>
      <c r="U9" s="166">
        <v>0</v>
      </c>
      <c r="V9" s="166">
        <v>20000</v>
      </c>
      <c r="W9" s="166">
        <v>0</v>
      </c>
      <c r="X9" s="166">
        <v>0</v>
      </c>
      <c r="Y9" s="166">
        <v>0</v>
      </c>
      <c r="Z9" s="166">
        <v>20130</v>
      </c>
      <c r="AA9" s="166">
        <v>0</v>
      </c>
      <c r="AB9" s="166">
        <v>60000</v>
      </c>
      <c r="AC9" s="166">
        <v>14000</v>
      </c>
      <c r="AD9" s="166">
        <v>160000</v>
      </c>
      <c r="AE9" s="166">
        <v>102480</v>
      </c>
      <c r="AF9" s="166">
        <v>0</v>
      </c>
      <c r="AG9" s="166">
        <v>4429200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</row>
    <row r="10" ht="48" customHeight="1" spans="1:135">
      <c r="A10" s="165" t="s">
        <v>101</v>
      </c>
      <c r="B10" s="165" t="s">
        <v>102</v>
      </c>
      <c r="C10" s="165" t="s">
        <v>97</v>
      </c>
      <c r="D10" s="165" t="s">
        <v>87</v>
      </c>
      <c r="E10" s="165" t="s">
        <v>103</v>
      </c>
      <c r="F10" s="166">
        <v>318480</v>
      </c>
      <c r="G10" s="166">
        <v>20000</v>
      </c>
      <c r="H10" s="166">
        <v>0</v>
      </c>
      <c r="I10" s="166">
        <v>0</v>
      </c>
      <c r="J10" s="166">
        <v>0</v>
      </c>
      <c r="K10" s="166">
        <v>0</v>
      </c>
      <c r="L10" s="166">
        <v>10000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0</v>
      </c>
      <c r="V10" s="166">
        <v>20000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0</v>
      </c>
      <c r="AC10" s="166">
        <v>0</v>
      </c>
      <c r="AD10" s="166">
        <v>160000</v>
      </c>
      <c r="AE10" s="166">
        <v>102480</v>
      </c>
      <c r="AF10" s="166">
        <v>0</v>
      </c>
      <c r="AG10" s="166">
        <v>6000</v>
      </c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</row>
    <row r="11" ht="48" customHeight="1" spans="1:135">
      <c r="A11" s="165" t="s">
        <v>101</v>
      </c>
      <c r="B11" s="165" t="s">
        <v>102</v>
      </c>
      <c r="C11" s="165" t="s">
        <v>104</v>
      </c>
      <c r="D11" s="165" t="s">
        <v>87</v>
      </c>
      <c r="E11" s="165" t="s">
        <v>105</v>
      </c>
      <c r="F11" s="166">
        <v>187330</v>
      </c>
      <c r="G11" s="166">
        <v>0</v>
      </c>
      <c r="H11" s="166">
        <v>0</v>
      </c>
      <c r="I11" s="166">
        <v>0</v>
      </c>
      <c r="J11" s="166">
        <v>0</v>
      </c>
      <c r="K11" s="166">
        <v>2000</v>
      </c>
      <c r="L11" s="166">
        <v>0</v>
      </c>
      <c r="M11" s="166">
        <v>20000</v>
      </c>
      <c r="N11" s="166">
        <v>0</v>
      </c>
      <c r="O11" s="166">
        <v>0</v>
      </c>
      <c r="P11" s="166">
        <v>48000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  <c r="Y11" s="166">
        <v>0</v>
      </c>
      <c r="Z11" s="166">
        <v>20130</v>
      </c>
      <c r="AA11" s="166">
        <v>0</v>
      </c>
      <c r="AB11" s="166">
        <v>60000</v>
      </c>
      <c r="AC11" s="166">
        <v>14000</v>
      </c>
      <c r="AD11" s="166">
        <v>0</v>
      </c>
      <c r="AE11" s="166">
        <v>0</v>
      </c>
      <c r="AF11" s="166">
        <v>0</v>
      </c>
      <c r="AG11" s="166">
        <v>23200</v>
      </c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</row>
    <row r="12" ht="48" customHeight="1" spans="1:135">
      <c r="A12" s="165" t="s">
        <v>101</v>
      </c>
      <c r="B12" s="165" t="s">
        <v>102</v>
      </c>
      <c r="C12" s="165" t="s">
        <v>89</v>
      </c>
      <c r="D12" s="165" t="s">
        <v>87</v>
      </c>
      <c r="E12" s="165" t="s">
        <v>106</v>
      </c>
      <c r="F12" s="166">
        <v>1000000</v>
      </c>
      <c r="G12" s="166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0</v>
      </c>
      <c r="V12" s="166">
        <v>0</v>
      </c>
      <c r="W12" s="166">
        <v>0</v>
      </c>
      <c r="X12" s="166">
        <v>0</v>
      </c>
      <c r="Y12" s="166">
        <v>0</v>
      </c>
      <c r="Z12" s="166">
        <v>0</v>
      </c>
      <c r="AA12" s="166">
        <v>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1000000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</row>
    <row r="13" ht="48" customHeight="1" spans="1:135">
      <c r="A13" s="165" t="s">
        <v>101</v>
      </c>
      <c r="B13" s="165" t="s">
        <v>102</v>
      </c>
      <c r="C13" s="165" t="s">
        <v>107</v>
      </c>
      <c r="D13" s="165" t="s">
        <v>87</v>
      </c>
      <c r="E13" s="165" t="s">
        <v>108</v>
      </c>
      <c r="F13" s="166">
        <v>150000</v>
      </c>
      <c r="G13" s="166">
        <v>0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150000</v>
      </c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</row>
    <row r="14" ht="48" customHeight="1" spans="1:135">
      <c r="A14" s="165" t="s">
        <v>101</v>
      </c>
      <c r="B14" s="165" t="s">
        <v>102</v>
      </c>
      <c r="C14" s="165" t="s">
        <v>92</v>
      </c>
      <c r="D14" s="165" t="s">
        <v>87</v>
      </c>
      <c r="E14" s="165" t="s">
        <v>109</v>
      </c>
      <c r="F14" s="166">
        <v>3250000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6">
        <v>0</v>
      </c>
      <c r="S14" s="166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  <c r="Y14" s="166">
        <v>0</v>
      </c>
      <c r="Z14" s="166">
        <v>0</v>
      </c>
      <c r="AA14" s="166">
        <v>0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G14" s="166">
        <v>3250000</v>
      </c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</row>
    <row r="15" ht="48" customHeight="1" spans="1:135">
      <c r="A15" s="165"/>
      <c r="B15" s="165"/>
      <c r="C15" s="165"/>
      <c r="D15" s="165" t="s">
        <v>112</v>
      </c>
      <c r="E15" s="165" t="s">
        <v>113</v>
      </c>
      <c r="F15" s="166">
        <v>380400</v>
      </c>
      <c r="G15" s="166">
        <v>40000</v>
      </c>
      <c r="H15" s="166">
        <v>25000</v>
      </c>
      <c r="I15" s="166">
        <v>0</v>
      </c>
      <c r="J15" s="166">
        <v>0</v>
      </c>
      <c r="K15" s="166">
        <v>5000</v>
      </c>
      <c r="L15" s="166">
        <v>10000</v>
      </c>
      <c r="M15" s="166">
        <v>20000</v>
      </c>
      <c r="N15" s="166">
        <v>0</v>
      </c>
      <c r="O15" s="166">
        <v>0</v>
      </c>
      <c r="P15" s="166">
        <v>48000</v>
      </c>
      <c r="Q15" s="166">
        <v>0</v>
      </c>
      <c r="R15" s="166">
        <v>0</v>
      </c>
      <c r="S15" s="166">
        <v>0</v>
      </c>
      <c r="T15" s="166">
        <v>0</v>
      </c>
      <c r="U15" s="166">
        <v>0</v>
      </c>
      <c r="V15" s="166">
        <v>20000</v>
      </c>
      <c r="W15" s="166">
        <v>0</v>
      </c>
      <c r="X15" s="166">
        <v>0</v>
      </c>
      <c r="Y15" s="166">
        <v>0</v>
      </c>
      <c r="Z15" s="166">
        <v>0</v>
      </c>
      <c r="AA15" s="166">
        <v>0</v>
      </c>
      <c r="AB15" s="166">
        <v>60000</v>
      </c>
      <c r="AC15" s="166">
        <v>14000</v>
      </c>
      <c r="AD15" s="166">
        <v>100000</v>
      </c>
      <c r="AE15" s="166">
        <v>0</v>
      </c>
      <c r="AF15" s="166">
        <v>0</v>
      </c>
      <c r="AG15" s="166">
        <v>38400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</row>
    <row r="16" ht="48" customHeight="1" spans="1:135">
      <c r="A16" s="165" t="s">
        <v>101</v>
      </c>
      <c r="B16" s="165" t="s">
        <v>102</v>
      </c>
      <c r="C16" s="165" t="s">
        <v>104</v>
      </c>
      <c r="D16" s="165" t="s">
        <v>114</v>
      </c>
      <c r="E16" s="165" t="s">
        <v>105</v>
      </c>
      <c r="F16" s="166">
        <v>380400</v>
      </c>
      <c r="G16" s="166">
        <v>40000</v>
      </c>
      <c r="H16" s="166">
        <v>25000</v>
      </c>
      <c r="I16" s="166">
        <v>0</v>
      </c>
      <c r="J16" s="166">
        <v>0</v>
      </c>
      <c r="K16" s="166">
        <v>5000</v>
      </c>
      <c r="L16" s="166">
        <v>10000</v>
      </c>
      <c r="M16" s="166">
        <v>20000</v>
      </c>
      <c r="N16" s="166">
        <v>0</v>
      </c>
      <c r="O16" s="166">
        <v>0</v>
      </c>
      <c r="P16" s="166">
        <v>48000</v>
      </c>
      <c r="Q16" s="166">
        <v>0</v>
      </c>
      <c r="R16" s="166">
        <v>0</v>
      </c>
      <c r="S16" s="166">
        <v>0</v>
      </c>
      <c r="T16" s="166">
        <v>0</v>
      </c>
      <c r="U16" s="166">
        <v>0</v>
      </c>
      <c r="V16" s="166">
        <v>20000</v>
      </c>
      <c r="W16" s="166">
        <v>0</v>
      </c>
      <c r="X16" s="166">
        <v>0</v>
      </c>
      <c r="Y16" s="166">
        <v>0</v>
      </c>
      <c r="Z16" s="166">
        <v>0</v>
      </c>
      <c r="AA16" s="166">
        <v>0</v>
      </c>
      <c r="AB16" s="166">
        <v>60000</v>
      </c>
      <c r="AC16" s="166">
        <v>14000</v>
      </c>
      <c r="AD16" s="166">
        <v>100000</v>
      </c>
      <c r="AE16" s="166">
        <v>0</v>
      </c>
      <c r="AF16" s="166">
        <v>0</v>
      </c>
      <c r="AG16" s="166">
        <v>38400</v>
      </c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</row>
    <row r="17" customHeight="1" spans="1:13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</row>
    <row r="18" customHeight="1" spans="1:13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</row>
    <row r="19" customHeight="1" spans="1:13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1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view="pageBreakPreview" zoomScale="175" zoomScaleNormal="100" workbookViewId="0">
      <selection activeCell="AD4" sqref="AD4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6.46666666666667" style="136" customWidth="1"/>
    <col min="5" max="5" width="6.76666666666667" style="136" customWidth="1"/>
    <col min="6" max="6" width="3.63333333333333" style="136" customWidth="1"/>
    <col min="7" max="7" width="3.84444444444444" style="136" customWidth="1"/>
    <col min="8" max="8" width="3.74444444444444" style="136" customWidth="1"/>
    <col min="9" max="9" width="3.12222222222222" style="136" customWidth="1"/>
    <col min="10" max="10" width="5.62222222222222" style="136" customWidth="1"/>
    <col min="11" max="11" width="5.31111111111111" style="136" customWidth="1"/>
    <col min="12" max="12" width="3.11111111111111" style="136" customWidth="1"/>
    <col min="13" max="13" width="5.93333333333333" style="136" customWidth="1"/>
    <col min="14" max="14" width="9.98888888888889" style="136" customWidth="1"/>
    <col min="15" max="15" width="3.53333333333333" style="136" customWidth="1"/>
    <col min="16" max="16" width="3.64444444444444" style="136" customWidth="1"/>
    <col min="17" max="17" width="5.93333333333333" style="136" customWidth="1"/>
    <col min="18" max="18" width="3.01111111111111" style="136" customWidth="1"/>
    <col min="19" max="19" width="3.32222222222222" style="136" customWidth="1"/>
    <col min="20" max="20" width="6.03333333333333" style="136" customWidth="1"/>
    <col min="21" max="21" width="2.91111111111111" style="136" customWidth="1"/>
    <col min="22" max="22" width="5.51111111111111" style="136" customWidth="1"/>
    <col min="23" max="23" width="7.05555555555556" style="136" customWidth="1"/>
    <col min="24" max="24" width="2.9" style="136" customWidth="1"/>
    <col min="25" max="25" width="8.32222222222222" style="136" customWidth="1"/>
    <col min="26" max="26" width="7.17777777777778" style="136" customWidth="1"/>
    <col min="27" max="27" width="6.86666666666667" style="136" customWidth="1"/>
    <col min="28" max="28" width="6.66666666666667" style="136" customWidth="1"/>
    <col min="29" max="29" width="6.13333333333333" style="136" customWidth="1"/>
    <col min="30" max="30" width="7.38888888888889" style="136" customWidth="1"/>
    <col min="31" max="31" width="5.93333333333333" style="136" customWidth="1"/>
    <col min="32" max="32" width="6.65555555555556" style="136" customWidth="1"/>
    <col min="33" max="33" width="8.01111111111111" style="136" customWidth="1"/>
    <col min="34" max="34" width="5.62222222222222" style="136" customWidth="1"/>
    <col min="35" max="35" width="3.85555555555556" style="136" customWidth="1"/>
    <col min="36" max="36" width="7.06666666666667" style="136" customWidth="1"/>
    <col min="37" max="138" width="9" style="136" customWidth="1"/>
    <col min="139" max="180" width="9.16666666666667" style="136" customWidth="1"/>
    <col min="181" max="16384" width="9.16666666666667" style="136"/>
  </cols>
  <sheetData>
    <row r="1" customHeight="1" spans="1:138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70" t="s">
        <v>360</v>
      </c>
      <c r="AJ1" s="139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</row>
    <row r="2" s="140" customFormat="1" ht="20.1" customHeight="1" spans="1:95">
      <c r="A2" s="114" t="s">
        <v>307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</row>
    <row r="3" customHeight="1" spans="1:138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42" t="s">
        <v>5</v>
      </c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</row>
    <row r="4" ht="35" customHeight="1" spans="1:138">
      <c r="A4" s="143" t="s">
        <v>119</v>
      </c>
      <c r="B4" s="143"/>
      <c r="C4" s="143"/>
      <c r="D4" s="143"/>
      <c r="E4" s="144"/>
      <c r="F4" s="143" t="s">
        <v>120</v>
      </c>
      <c r="G4" s="168" t="s">
        <v>236</v>
      </c>
      <c r="H4" s="161"/>
      <c r="I4" s="161"/>
      <c r="J4" s="161"/>
      <c r="K4" s="161"/>
      <c r="L4" s="161" t="s">
        <v>239</v>
      </c>
      <c r="M4" s="161"/>
      <c r="N4" s="161"/>
      <c r="O4" s="161" t="s">
        <v>240</v>
      </c>
      <c r="P4" s="161"/>
      <c r="Q4" s="161"/>
      <c r="R4" s="168"/>
      <c r="S4" s="161"/>
      <c r="T4" s="168"/>
      <c r="U4" s="168" t="s">
        <v>241</v>
      </c>
      <c r="V4" s="174"/>
      <c r="W4" s="169"/>
      <c r="X4" s="168" t="s">
        <v>361</v>
      </c>
      <c r="Y4" s="161"/>
      <c r="Z4" s="161"/>
      <c r="AA4" s="168"/>
      <c r="AB4" s="161"/>
      <c r="AC4" s="161"/>
      <c r="AD4" s="168"/>
      <c r="AE4" s="161"/>
      <c r="AF4" s="161"/>
      <c r="AG4" s="168"/>
      <c r="AH4" s="161"/>
      <c r="AI4" s="161"/>
      <c r="AJ4" s="161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</row>
    <row r="5" ht="35" customHeight="1" spans="1:138">
      <c r="A5" s="143" t="s">
        <v>60</v>
      </c>
      <c r="B5" s="143"/>
      <c r="C5" s="143"/>
      <c r="D5" s="143" t="s">
        <v>61</v>
      </c>
      <c r="E5" s="143" t="s">
        <v>123</v>
      </c>
      <c r="F5" s="143"/>
      <c r="G5" s="162" t="s">
        <v>180</v>
      </c>
      <c r="H5" s="162" t="s">
        <v>362</v>
      </c>
      <c r="I5" s="162" t="s">
        <v>363</v>
      </c>
      <c r="J5" s="162" t="s">
        <v>364</v>
      </c>
      <c r="K5" s="162" t="s">
        <v>365</v>
      </c>
      <c r="L5" s="162" t="s">
        <v>180</v>
      </c>
      <c r="M5" s="162" t="s">
        <v>366</v>
      </c>
      <c r="N5" s="162" t="s">
        <v>367</v>
      </c>
      <c r="O5" s="162" t="s">
        <v>180</v>
      </c>
      <c r="P5" s="162" t="s">
        <v>368</v>
      </c>
      <c r="Q5" s="162" t="s">
        <v>369</v>
      </c>
      <c r="R5" s="175" t="s">
        <v>370</v>
      </c>
      <c r="S5" s="176" t="s">
        <v>371</v>
      </c>
      <c r="T5" s="162" t="s">
        <v>372</v>
      </c>
      <c r="U5" s="162" t="s">
        <v>180</v>
      </c>
      <c r="V5" s="162" t="s">
        <v>241</v>
      </c>
      <c r="W5" s="162" t="s">
        <v>373</v>
      </c>
      <c r="X5" s="162" t="s">
        <v>180</v>
      </c>
      <c r="Y5" s="162" t="s">
        <v>374</v>
      </c>
      <c r="Z5" s="162" t="s">
        <v>375</v>
      </c>
      <c r="AA5" s="162" t="s">
        <v>376</v>
      </c>
      <c r="AB5" s="162" t="s">
        <v>377</v>
      </c>
      <c r="AC5" s="162" t="s">
        <v>378</v>
      </c>
      <c r="AD5" s="162" t="s">
        <v>379</v>
      </c>
      <c r="AE5" s="162" t="s">
        <v>380</v>
      </c>
      <c r="AF5" s="162" t="s">
        <v>381</v>
      </c>
      <c r="AG5" s="162" t="s">
        <v>382</v>
      </c>
      <c r="AH5" s="162" t="s">
        <v>383</v>
      </c>
      <c r="AI5" s="162" t="s">
        <v>384</v>
      </c>
      <c r="AJ5" s="179" t="s">
        <v>385</v>
      </c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</row>
    <row r="6" ht="43" customHeight="1" spans="1:138">
      <c r="A6" s="163" t="s">
        <v>72</v>
      </c>
      <c r="B6" s="163" t="s">
        <v>73</v>
      </c>
      <c r="C6" s="163" t="s">
        <v>74</v>
      </c>
      <c r="D6" s="143"/>
      <c r="E6" s="143"/>
      <c r="F6" s="145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77"/>
      <c r="S6" s="178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79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</row>
    <row r="7" s="137" customFormat="1" ht="35" customHeight="1" spans="1:138">
      <c r="A7" s="165"/>
      <c r="B7" s="165"/>
      <c r="C7" s="165"/>
      <c r="D7" s="165"/>
      <c r="E7" s="165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</row>
    <row r="8" customHeight="1" spans="1:138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</row>
    <row r="9" customHeight="1" spans="1:138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</row>
    <row r="10" customHeight="1" spans="1:138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</row>
    <row r="11" customHeight="1" spans="1:138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</row>
    <row r="12" customHeight="1" spans="1:138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</row>
    <row r="13" customHeight="1" spans="1:138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</row>
    <row r="14" customHeight="1" spans="1:138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</row>
    <row r="15" customHeight="1" spans="1:138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</row>
    <row r="16" customHeight="1" spans="1:138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</row>
    <row r="17" customHeight="1" spans="1:138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</row>
    <row r="18" customHeight="1" spans="1:138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</row>
    <row r="19" customHeight="1" spans="1:138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</row>
  </sheetData>
  <sheetProtection formatCells="0" formatColumns="0" formatRows="0"/>
  <mergeCells count="36">
    <mergeCell ref="AI1:AJ1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90" fitToHeight="100" orientation="landscape" horizontalDpi="600" verticalDpi="600"/>
  <headerFooter alignWithMargins="0"/>
  <colBreaks count="1" manualBreakCount="1">
    <brk id="36" max="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view="pageBreakPreview" zoomScaleNormal="100" workbookViewId="0">
      <selection activeCell="U9" sqref="U9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27" style="136" customWidth="1"/>
    <col min="6" max="6" width="16.8333333333333" style="136" customWidth="1"/>
    <col min="7" max="7" width="13.8333333333333" style="136" customWidth="1"/>
    <col min="8" max="8" width="7.83333333333333" style="136" customWidth="1"/>
    <col min="9" max="12" width="5.33333333333333" style="136" customWidth="1"/>
    <col min="13" max="13" width="6.66666666666667" style="136" customWidth="1"/>
    <col min="14" max="16" width="4.33333333333333" style="136" customWidth="1"/>
    <col min="17" max="17" width="6.16666666666667" style="136" customWidth="1"/>
    <col min="18" max="19" width="4.66666666666667" style="136" customWidth="1"/>
    <col min="20" max="22" width="7" style="136" customWidth="1"/>
    <col min="23" max="23" width="13.8333333333333" style="136" customWidth="1"/>
    <col min="24" max="25" width="5" style="136" customWidth="1"/>
    <col min="26" max="26" width="6.16666666666667" style="136" customWidth="1"/>
    <col min="27" max="27" width="9.5" style="136" customWidth="1"/>
    <col min="28" max="28" width="3.83333333333333" style="136" customWidth="1"/>
    <col min="29" max="130" width="9" style="136" customWidth="1"/>
    <col min="131" max="172" width="9.16666666666667" style="136" customWidth="1"/>
    <col min="173" max="16384" width="9.16666666666667" style="136"/>
  </cols>
  <sheetData>
    <row r="1" customHeight="1" spans="1:130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AA1" s="170" t="s">
        <v>386</v>
      </c>
      <c r="AB1" s="139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</row>
    <row r="2" s="140" customFormat="1" ht="20.1" customHeight="1" spans="1:87">
      <c r="A2" s="114" t="s">
        <v>307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36"/>
      <c r="AA2" s="160"/>
      <c r="AB2" s="160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</row>
    <row r="3" customHeight="1" spans="1:130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AA3" s="138"/>
      <c r="AB3" s="142" t="s">
        <v>5</v>
      </c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</row>
    <row r="4" ht="45" customHeight="1" spans="1:130">
      <c r="A4" s="143" t="s">
        <v>119</v>
      </c>
      <c r="B4" s="143"/>
      <c r="C4" s="143"/>
      <c r="D4" s="143"/>
      <c r="E4" s="144"/>
      <c r="F4" s="143" t="s">
        <v>120</v>
      </c>
      <c r="G4" s="161" t="s">
        <v>387</v>
      </c>
      <c r="H4" s="161"/>
      <c r="I4" s="161"/>
      <c r="J4" s="161"/>
      <c r="K4" s="161"/>
      <c r="L4" s="161"/>
      <c r="M4" s="161"/>
      <c r="N4" s="168"/>
      <c r="O4" s="161"/>
      <c r="P4" s="161"/>
      <c r="Q4" s="161"/>
      <c r="R4" s="161"/>
      <c r="S4" s="161"/>
      <c r="T4" s="161"/>
      <c r="U4" s="161"/>
      <c r="V4" s="161"/>
      <c r="W4" s="161"/>
      <c r="X4" s="169" t="s">
        <v>242</v>
      </c>
      <c r="Y4" s="161"/>
      <c r="Z4" s="161"/>
      <c r="AA4" s="172"/>
      <c r="AB4" s="172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</row>
    <row r="5" ht="45" customHeight="1" spans="1:130">
      <c r="A5" s="143" t="s">
        <v>60</v>
      </c>
      <c r="B5" s="143"/>
      <c r="C5" s="143"/>
      <c r="D5" s="143" t="s">
        <v>61</v>
      </c>
      <c r="E5" s="143" t="s">
        <v>123</v>
      </c>
      <c r="F5" s="143"/>
      <c r="G5" s="162" t="s">
        <v>180</v>
      </c>
      <c r="H5" s="162" t="s">
        <v>388</v>
      </c>
      <c r="I5" s="162" t="s">
        <v>389</v>
      </c>
      <c r="J5" s="162" t="s">
        <v>390</v>
      </c>
      <c r="K5" s="162" t="s">
        <v>391</v>
      </c>
      <c r="L5" s="162" t="s">
        <v>392</v>
      </c>
      <c r="M5" s="162" t="s">
        <v>393</v>
      </c>
      <c r="N5" s="162" t="s">
        <v>394</v>
      </c>
      <c r="O5" s="162" t="s">
        <v>395</v>
      </c>
      <c r="P5" s="162" t="s">
        <v>396</v>
      </c>
      <c r="Q5" s="162" t="s">
        <v>397</v>
      </c>
      <c r="R5" s="162" t="s">
        <v>398</v>
      </c>
      <c r="S5" s="162" t="s">
        <v>399</v>
      </c>
      <c r="T5" s="162" t="s">
        <v>400</v>
      </c>
      <c r="U5" s="162" t="s">
        <v>383</v>
      </c>
      <c r="V5" s="162" t="s">
        <v>384</v>
      </c>
      <c r="W5" s="162" t="s">
        <v>387</v>
      </c>
      <c r="X5" s="162" t="s">
        <v>180</v>
      </c>
      <c r="Y5" s="162" t="s">
        <v>401</v>
      </c>
      <c r="Z5" s="162" t="s">
        <v>402</v>
      </c>
      <c r="AA5" s="143" t="s">
        <v>403</v>
      </c>
      <c r="AB5" s="143" t="s">
        <v>242</v>
      </c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</row>
    <row r="6" ht="45" customHeight="1" spans="1:130">
      <c r="A6" s="163" t="s">
        <v>72</v>
      </c>
      <c r="B6" s="163" t="s">
        <v>73</v>
      </c>
      <c r="C6" s="163" t="s">
        <v>74</v>
      </c>
      <c r="D6" s="143"/>
      <c r="E6" s="143"/>
      <c r="F6" s="145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45"/>
      <c r="AB6" s="145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</row>
    <row r="7" s="137" customFormat="1" ht="30" customHeight="1" spans="1:130">
      <c r="A7" s="165"/>
      <c r="B7" s="165"/>
      <c r="C7" s="165"/>
      <c r="D7" s="165"/>
      <c r="E7" s="165" t="s">
        <v>63</v>
      </c>
      <c r="F7" s="166">
        <v>820000</v>
      </c>
      <c r="G7" s="166">
        <v>820000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7">
        <v>0</v>
      </c>
      <c r="P7" s="167">
        <v>0</v>
      </c>
      <c r="Q7" s="167">
        <v>0</v>
      </c>
      <c r="R7" s="167">
        <v>0</v>
      </c>
      <c r="S7" s="167">
        <v>0</v>
      </c>
      <c r="T7" s="167">
        <v>0</v>
      </c>
      <c r="U7" s="167">
        <v>0</v>
      </c>
      <c r="V7" s="167">
        <v>0</v>
      </c>
      <c r="W7" s="167">
        <v>820000</v>
      </c>
      <c r="X7" s="167">
        <v>0</v>
      </c>
      <c r="Y7" s="167">
        <v>0</v>
      </c>
      <c r="Z7" s="167">
        <v>0</v>
      </c>
      <c r="AA7" s="167">
        <v>0</v>
      </c>
      <c r="AB7" s="167">
        <v>0</v>
      </c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</row>
    <row r="8" ht="30" customHeight="1" spans="1:130">
      <c r="A8" s="165"/>
      <c r="B8" s="165"/>
      <c r="C8" s="165"/>
      <c r="D8" s="165" t="s">
        <v>81</v>
      </c>
      <c r="E8" s="165" t="s">
        <v>82</v>
      </c>
      <c r="F8" s="166">
        <v>820000</v>
      </c>
      <c r="G8" s="166">
        <v>820000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0</v>
      </c>
      <c r="W8" s="167">
        <v>820000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</row>
    <row r="9" ht="30" customHeight="1" spans="1:130">
      <c r="A9" s="165"/>
      <c r="B9" s="165"/>
      <c r="C9" s="165"/>
      <c r="D9" s="165" t="s">
        <v>112</v>
      </c>
      <c r="E9" s="165" t="s">
        <v>113</v>
      </c>
      <c r="F9" s="166">
        <v>820000</v>
      </c>
      <c r="G9" s="166">
        <v>820000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167">
        <v>0</v>
      </c>
      <c r="W9" s="167">
        <v>820000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</row>
    <row r="10" ht="30" customHeight="1" spans="1:130">
      <c r="A10" s="165" t="s">
        <v>101</v>
      </c>
      <c r="B10" s="165" t="s">
        <v>102</v>
      </c>
      <c r="C10" s="165" t="s">
        <v>89</v>
      </c>
      <c r="D10" s="165" t="s">
        <v>114</v>
      </c>
      <c r="E10" s="165" t="s">
        <v>106</v>
      </c>
      <c r="F10" s="166">
        <v>820000</v>
      </c>
      <c r="G10" s="166">
        <v>820000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0</v>
      </c>
      <c r="V10" s="167">
        <v>0</v>
      </c>
      <c r="W10" s="167">
        <v>820000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</row>
    <row r="11" customHeight="1" spans="1:130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</row>
    <row r="12" customHeight="1" spans="1:130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</row>
    <row r="13" customHeight="1" spans="1:130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</row>
    <row r="14" customHeight="1" spans="1:130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</row>
    <row r="15" customHeight="1" spans="1:130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</row>
    <row r="16" customHeight="1" spans="1:130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</row>
    <row r="17" customHeight="1" spans="1:130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</row>
    <row r="18" customHeight="1" spans="1:130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</row>
    <row r="19" customHeight="1" spans="1:130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</row>
    <row r="20" customHeight="1" spans="27:27">
      <c r="AA20" s="137"/>
    </row>
    <row r="21" customHeight="1" spans="26:27">
      <c r="Z21" s="137"/>
      <c r="AA21" s="137"/>
    </row>
    <row r="22" customHeight="1" spans="26:26">
      <c r="Z22" s="137"/>
    </row>
  </sheetData>
  <sheetProtection formatCells="0" formatColumns="0" formatRows="0"/>
  <mergeCells count="28">
    <mergeCell ref="AA1:AB1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82" fitToHeight="100" orientation="landscape" horizontalDpi="600" verticalDpi="600"/>
  <headerFooter alignWithMargins="0"/>
  <colBreaks count="1" manualBreakCount="1">
    <brk id="28" max="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F28" sqref="F28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80.8333333333333" style="136" customWidth="1"/>
    <col min="6" max="7" width="22.8333333333333" style="136" customWidth="1"/>
    <col min="8" max="243" width="9" style="136" customWidth="1"/>
    <col min="244" max="16384" width="9.16666666666667" style="136"/>
  </cols>
  <sheetData>
    <row r="1" customHeight="1" spans="1:243">
      <c r="A1" s="137"/>
      <c r="B1" s="138"/>
      <c r="C1" s="138"/>
      <c r="D1" s="138"/>
      <c r="E1" s="138"/>
      <c r="F1" s="138"/>
      <c r="G1" s="139" t="s">
        <v>404</v>
      </c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</row>
    <row r="2" ht="20.1" customHeight="1" spans="1:243">
      <c r="A2" s="114" t="s">
        <v>405</v>
      </c>
      <c r="B2" s="140"/>
      <c r="C2" s="140"/>
      <c r="D2" s="140"/>
      <c r="E2" s="140"/>
      <c r="F2" s="140"/>
      <c r="G2" s="140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</row>
    <row r="3" customHeight="1" spans="1:243">
      <c r="A3" s="141" t="s">
        <v>4</v>
      </c>
      <c r="B3" s="138"/>
      <c r="C3" s="138"/>
      <c r="D3" s="138"/>
      <c r="E3" s="138"/>
      <c r="F3" s="138"/>
      <c r="G3" s="142" t="s">
        <v>5</v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</row>
    <row r="4" customHeight="1" spans="1:243">
      <c r="A4" s="144" t="s">
        <v>406</v>
      </c>
      <c r="B4" s="155"/>
      <c r="C4" s="155"/>
      <c r="D4" s="155"/>
      <c r="E4" s="155"/>
      <c r="F4" s="156"/>
      <c r="G4" s="143" t="s">
        <v>407</v>
      </c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</row>
    <row r="5" customHeight="1" spans="1:243">
      <c r="A5" s="146" t="s">
        <v>60</v>
      </c>
      <c r="B5" s="146"/>
      <c r="C5" s="146"/>
      <c r="D5" s="146" t="s">
        <v>61</v>
      </c>
      <c r="E5" s="146" t="s">
        <v>408</v>
      </c>
      <c r="F5" s="145" t="s">
        <v>409</v>
      </c>
      <c r="G5" s="143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</row>
    <row r="6" customHeight="1" spans="1:243">
      <c r="A6" s="147" t="s">
        <v>72</v>
      </c>
      <c r="B6" s="148" t="s">
        <v>73</v>
      </c>
      <c r="C6" s="148" t="s">
        <v>74</v>
      </c>
      <c r="D6" s="149"/>
      <c r="E6" s="149"/>
      <c r="F6" s="157"/>
      <c r="G6" s="145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</row>
    <row r="7" s="137" customFormat="1" customHeight="1" spans="1:243">
      <c r="A7" s="150"/>
      <c r="B7" s="150"/>
      <c r="C7" s="150"/>
      <c r="D7" s="150"/>
      <c r="E7" s="150" t="s">
        <v>63</v>
      </c>
      <c r="F7" s="150"/>
      <c r="G7" s="158">
        <v>5220000</v>
      </c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</row>
    <row r="8" customHeight="1" spans="1:243">
      <c r="A8" s="150"/>
      <c r="B8" s="150"/>
      <c r="C8" s="150"/>
      <c r="D8" s="150" t="s">
        <v>81</v>
      </c>
      <c r="E8" s="150" t="s">
        <v>82</v>
      </c>
      <c r="F8" s="150"/>
      <c r="G8" s="158">
        <v>5220000</v>
      </c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</row>
    <row r="9" customHeight="1" spans="1:243">
      <c r="A9" s="150"/>
      <c r="B9" s="150"/>
      <c r="C9" s="150"/>
      <c r="D9" s="150" t="s">
        <v>83</v>
      </c>
      <c r="E9" s="150" t="s">
        <v>84</v>
      </c>
      <c r="F9" s="150"/>
      <c r="G9" s="158">
        <v>4400000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</row>
    <row r="10" customHeight="1" spans="1:243">
      <c r="A10" s="150" t="s">
        <v>101</v>
      </c>
      <c r="B10" s="150" t="s">
        <v>102</v>
      </c>
      <c r="C10" s="150" t="s">
        <v>89</v>
      </c>
      <c r="D10" s="150" t="s">
        <v>87</v>
      </c>
      <c r="E10" s="150" t="s">
        <v>410</v>
      </c>
      <c r="F10" s="150" t="s">
        <v>411</v>
      </c>
      <c r="G10" s="158">
        <v>1000000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</row>
    <row r="11" customHeight="1" spans="1:243">
      <c r="A11" s="150" t="s">
        <v>101</v>
      </c>
      <c r="B11" s="150" t="s">
        <v>102</v>
      </c>
      <c r="C11" s="150" t="s">
        <v>107</v>
      </c>
      <c r="D11" s="150" t="s">
        <v>87</v>
      </c>
      <c r="E11" s="150" t="s">
        <v>412</v>
      </c>
      <c r="F11" s="150" t="s">
        <v>413</v>
      </c>
      <c r="G11" s="158">
        <v>150000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</row>
    <row r="12" customHeight="1" spans="1:243">
      <c r="A12" s="150" t="s">
        <v>101</v>
      </c>
      <c r="B12" s="150" t="s">
        <v>102</v>
      </c>
      <c r="C12" s="150" t="s">
        <v>92</v>
      </c>
      <c r="D12" s="150" t="s">
        <v>87</v>
      </c>
      <c r="E12" s="150" t="s">
        <v>414</v>
      </c>
      <c r="F12" s="150" t="s">
        <v>415</v>
      </c>
      <c r="G12" s="158">
        <v>700000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</row>
    <row r="13" customHeight="1" spans="1:243">
      <c r="A13" s="150" t="s">
        <v>101</v>
      </c>
      <c r="B13" s="150" t="s">
        <v>102</v>
      </c>
      <c r="C13" s="150" t="s">
        <v>92</v>
      </c>
      <c r="D13" s="150" t="s">
        <v>87</v>
      </c>
      <c r="E13" s="150" t="s">
        <v>416</v>
      </c>
      <c r="F13" s="150" t="s">
        <v>415</v>
      </c>
      <c r="G13" s="158">
        <v>1450000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</row>
    <row r="14" customHeight="1" spans="1:243">
      <c r="A14" s="150" t="s">
        <v>101</v>
      </c>
      <c r="B14" s="150" t="s">
        <v>102</v>
      </c>
      <c r="C14" s="150" t="s">
        <v>92</v>
      </c>
      <c r="D14" s="150" t="s">
        <v>87</v>
      </c>
      <c r="E14" s="150" t="s">
        <v>417</v>
      </c>
      <c r="F14" s="150" t="s">
        <v>413</v>
      </c>
      <c r="G14" s="158">
        <v>200000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  <c r="II14" s="138"/>
    </row>
    <row r="15" customHeight="1" spans="1:243">
      <c r="A15" s="150" t="s">
        <v>101</v>
      </c>
      <c r="B15" s="150" t="s">
        <v>102</v>
      </c>
      <c r="C15" s="150" t="s">
        <v>92</v>
      </c>
      <c r="D15" s="150" t="s">
        <v>87</v>
      </c>
      <c r="E15" s="150" t="s">
        <v>418</v>
      </c>
      <c r="F15" s="150" t="s">
        <v>415</v>
      </c>
      <c r="G15" s="158">
        <v>600000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</row>
    <row r="16" customHeight="1" spans="1:243">
      <c r="A16" s="150" t="s">
        <v>101</v>
      </c>
      <c r="B16" s="150" t="s">
        <v>102</v>
      </c>
      <c r="C16" s="150" t="s">
        <v>92</v>
      </c>
      <c r="D16" s="150" t="s">
        <v>87</v>
      </c>
      <c r="E16" s="150" t="s">
        <v>419</v>
      </c>
      <c r="F16" s="150" t="s">
        <v>413</v>
      </c>
      <c r="G16" s="158">
        <v>300000</v>
      </c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</row>
    <row r="17" customHeight="1" spans="1:243">
      <c r="A17" s="150"/>
      <c r="B17" s="150"/>
      <c r="C17" s="150"/>
      <c r="D17" s="150" t="s">
        <v>112</v>
      </c>
      <c r="E17" s="150" t="s">
        <v>113</v>
      </c>
      <c r="F17" s="150"/>
      <c r="G17" s="158">
        <v>820000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</row>
    <row r="18" customHeight="1" spans="1:243">
      <c r="A18" s="150" t="s">
        <v>101</v>
      </c>
      <c r="B18" s="150" t="s">
        <v>102</v>
      </c>
      <c r="C18" s="150" t="s">
        <v>89</v>
      </c>
      <c r="D18" s="150" t="s">
        <v>114</v>
      </c>
      <c r="E18" s="150" t="s">
        <v>420</v>
      </c>
      <c r="F18" s="150" t="s">
        <v>421</v>
      </c>
      <c r="G18" s="158">
        <v>200000</v>
      </c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</row>
    <row r="19" customHeight="1" spans="1:243">
      <c r="A19" s="150" t="s">
        <v>101</v>
      </c>
      <c r="B19" s="150" t="s">
        <v>102</v>
      </c>
      <c r="C19" s="150" t="s">
        <v>89</v>
      </c>
      <c r="D19" s="150" t="s">
        <v>114</v>
      </c>
      <c r="E19" s="150" t="s">
        <v>422</v>
      </c>
      <c r="F19" s="150" t="s">
        <v>411</v>
      </c>
      <c r="G19" s="158">
        <v>150000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</row>
    <row r="20" customHeight="1" spans="1:243">
      <c r="A20" s="150" t="s">
        <v>101</v>
      </c>
      <c r="B20" s="150" t="s">
        <v>102</v>
      </c>
      <c r="C20" s="150" t="s">
        <v>89</v>
      </c>
      <c r="D20" s="150" t="s">
        <v>114</v>
      </c>
      <c r="E20" s="150" t="s">
        <v>423</v>
      </c>
      <c r="F20" s="150" t="s">
        <v>411</v>
      </c>
      <c r="G20" s="158">
        <v>160000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8"/>
      <c r="HI20" s="138"/>
      <c r="HJ20" s="138"/>
      <c r="HK20" s="138"/>
      <c r="HL20" s="138"/>
      <c r="HM20" s="138"/>
      <c r="HN20" s="138"/>
      <c r="HO20" s="138"/>
      <c r="HP20" s="138"/>
      <c r="HQ20" s="138"/>
      <c r="HR20" s="138"/>
      <c r="HS20" s="138"/>
      <c r="HT20" s="138"/>
      <c r="HU20" s="138"/>
      <c r="HV20" s="138"/>
      <c r="HW20" s="138"/>
      <c r="HX20" s="138"/>
      <c r="HY20" s="138"/>
      <c r="HZ20" s="138"/>
      <c r="IA20" s="138"/>
      <c r="IB20" s="138"/>
      <c r="IC20" s="138"/>
      <c r="ID20" s="138"/>
      <c r="IE20" s="138"/>
      <c r="IF20" s="138"/>
      <c r="IG20" s="138"/>
      <c r="IH20" s="138"/>
      <c r="II20" s="138"/>
    </row>
    <row r="21" customHeight="1" spans="1:243">
      <c r="A21" s="150" t="s">
        <v>101</v>
      </c>
      <c r="B21" s="150" t="s">
        <v>102</v>
      </c>
      <c r="C21" s="150" t="s">
        <v>89</v>
      </c>
      <c r="D21" s="150" t="s">
        <v>114</v>
      </c>
      <c r="E21" s="150" t="s">
        <v>424</v>
      </c>
      <c r="F21" s="150" t="s">
        <v>411</v>
      </c>
      <c r="G21" s="158">
        <v>310000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  <c r="HO21" s="138"/>
      <c r="HP21" s="138"/>
      <c r="HQ21" s="138"/>
      <c r="HR21" s="138"/>
      <c r="HS21" s="138"/>
      <c r="HT21" s="138"/>
      <c r="HU21" s="138"/>
      <c r="HV21" s="138"/>
      <c r="HW21" s="138"/>
      <c r="HX21" s="138"/>
      <c r="HY21" s="138"/>
      <c r="HZ21" s="138"/>
      <c r="IA21" s="138"/>
      <c r="IB21" s="138"/>
      <c r="IC21" s="138"/>
      <c r="ID21" s="138"/>
      <c r="IE21" s="138"/>
      <c r="IF21" s="138"/>
      <c r="IG21" s="138"/>
      <c r="IH21" s="138"/>
      <c r="II21" s="138"/>
    </row>
    <row r="22" customHeight="1" spans="1:243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  <c r="HK22" s="138"/>
      <c r="HL22" s="138"/>
      <c r="HM22" s="138"/>
      <c r="HN22" s="138"/>
      <c r="HO22" s="138"/>
      <c r="HP22" s="138"/>
      <c r="HQ22" s="138"/>
      <c r="HR22" s="138"/>
      <c r="HS22" s="138"/>
      <c r="HT22" s="138"/>
      <c r="HU22" s="138"/>
      <c r="HV22" s="138"/>
      <c r="HW22" s="138"/>
      <c r="HX22" s="138"/>
      <c r="HY22" s="138"/>
      <c r="HZ22" s="138"/>
      <c r="IA22" s="138"/>
      <c r="IB22" s="138"/>
      <c r="IC22" s="138"/>
      <c r="ID22" s="138"/>
      <c r="IE22" s="138"/>
      <c r="IF22" s="138"/>
      <c r="IG22" s="138"/>
      <c r="IH22" s="138"/>
      <c r="II22" s="13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L9" sqref="L9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9" width="22.8333333333333" style="136" customWidth="1"/>
    <col min="10" max="16384" width="9.16666666666667" style="136"/>
  </cols>
  <sheetData>
    <row r="1" customHeight="1" spans="1:9">
      <c r="A1" s="137"/>
      <c r="B1" s="138"/>
      <c r="C1" s="138"/>
      <c r="D1" s="138"/>
      <c r="E1" s="138"/>
      <c r="F1" s="138"/>
      <c r="G1" s="138"/>
      <c r="H1" s="138"/>
      <c r="I1" s="139" t="s">
        <v>425</v>
      </c>
    </row>
    <row r="2" ht="20.1" customHeight="1" spans="1:9">
      <c r="A2" s="114" t="s">
        <v>426</v>
      </c>
      <c r="B2" s="140"/>
      <c r="C2" s="140"/>
      <c r="D2" s="140"/>
      <c r="E2" s="140"/>
      <c r="F2" s="140"/>
      <c r="G2" s="140"/>
      <c r="H2" s="140"/>
      <c r="I2" s="140"/>
    </row>
    <row r="3" customHeight="1" spans="1:9">
      <c r="A3" s="141" t="s">
        <v>4</v>
      </c>
      <c r="B3" s="138"/>
      <c r="C3" s="138"/>
      <c r="D3" s="138"/>
      <c r="E3" s="138"/>
      <c r="F3" s="138"/>
      <c r="G3" s="138"/>
      <c r="H3" s="138"/>
      <c r="I3" s="142" t="s">
        <v>5</v>
      </c>
    </row>
    <row r="4" customHeight="1" spans="1:9">
      <c r="A4" s="144" t="s">
        <v>119</v>
      </c>
      <c r="B4" s="155"/>
      <c r="C4" s="155"/>
      <c r="D4" s="155"/>
      <c r="E4" s="155"/>
      <c r="F4" s="156"/>
      <c r="G4" s="143" t="s">
        <v>427</v>
      </c>
      <c r="H4" s="145"/>
      <c r="I4" s="145"/>
    </row>
    <row r="5" customHeight="1" spans="1:9">
      <c r="A5" s="146" t="s">
        <v>60</v>
      </c>
      <c r="B5" s="146"/>
      <c r="C5" s="146"/>
      <c r="D5" s="146" t="s">
        <v>61</v>
      </c>
      <c r="E5" s="146" t="s">
        <v>123</v>
      </c>
      <c r="F5" s="145" t="s">
        <v>409</v>
      </c>
      <c r="G5" s="146" t="s">
        <v>120</v>
      </c>
      <c r="H5" s="144" t="s">
        <v>121</v>
      </c>
      <c r="I5" s="143" t="s">
        <v>122</v>
      </c>
    </row>
    <row r="6" customHeight="1" spans="1:9">
      <c r="A6" s="147" t="s">
        <v>72</v>
      </c>
      <c r="B6" s="148" t="s">
        <v>73</v>
      </c>
      <c r="C6" s="148" t="s">
        <v>74</v>
      </c>
      <c r="D6" s="149"/>
      <c r="E6" s="149"/>
      <c r="F6" s="157"/>
      <c r="G6" s="149"/>
      <c r="H6" s="149"/>
      <c r="I6" s="145"/>
    </row>
    <row r="7" s="137" customFormat="1" customHeight="1" spans="1:9">
      <c r="A7" s="150"/>
      <c r="B7" s="150"/>
      <c r="C7" s="150"/>
      <c r="D7" s="150"/>
      <c r="E7" s="150" t="s">
        <v>63</v>
      </c>
      <c r="F7" s="150"/>
      <c r="G7" s="158">
        <v>1000000</v>
      </c>
      <c r="H7" s="159">
        <v>0</v>
      </c>
      <c r="I7" s="158">
        <v>1000000</v>
      </c>
    </row>
    <row r="8" customHeight="1" spans="1:9">
      <c r="A8" s="150"/>
      <c r="B8" s="150"/>
      <c r="C8" s="150"/>
      <c r="D8" s="150" t="s">
        <v>81</v>
      </c>
      <c r="E8" s="150" t="s">
        <v>82</v>
      </c>
      <c r="F8" s="150"/>
      <c r="G8" s="158">
        <v>1000000</v>
      </c>
      <c r="H8" s="159">
        <v>0</v>
      </c>
      <c r="I8" s="158">
        <v>1000000</v>
      </c>
    </row>
    <row r="9" customHeight="1" spans="1:9">
      <c r="A9" s="150"/>
      <c r="B9" s="150"/>
      <c r="C9" s="150"/>
      <c r="D9" s="150" t="s">
        <v>112</v>
      </c>
      <c r="E9" s="150" t="s">
        <v>113</v>
      </c>
      <c r="F9" s="150"/>
      <c r="G9" s="158">
        <v>1000000</v>
      </c>
      <c r="H9" s="159">
        <v>0</v>
      </c>
      <c r="I9" s="158">
        <v>1000000</v>
      </c>
    </row>
    <row r="10" customHeight="1" spans="1:9">
      <c r="A10" s="150" t="s">
        <v>115</v>
      </c>
      <c r="B10" s="150" t="s">
        <v>91</v>
      </c>
      <c r="C10" s="150" t="s">
        <v>92</v>
      </c>
      <c r="D10" s="150" t="s">
        <v>114</v>
      </c>
      <c r="E10" s="150" t="s">
        <v>116</v>
      </c>
      <c r="F10" s="150" t="s">
        <v>411</v>
      </c>
      <c r="G10" s="158">
        <v>1000000</v>
      </c>
      <c r="H10" s="159">
        <v>0</v>
      </c>
      <c r="I10" s="158">
        <v>1000000</v>
      </c>
    </row>
    <row r="11" customHeight="1" spans="1:9">
      <c r="A11" s="137"/>
      <c r="B11" s="137"/>
      <c r="D11" s="137"/>
      <c r="E11" s="137"/>
      <c r="F11" s="137"/>
      <c r="G11" s="137"/>
      <c r="H11" s="137"/>
      <c r="I11" s="137"/>
    </row>
    <row r="12" customHeight="1" spans="3:6">
      <c r="C12" s="137"/>
      <c r="D12" s="137"/>
      <c r="E12" s="137"/>
      <c r="F12" s="137"/>
    </row>
    <row r="13" customHeight="1" spans="4:6">
      <c r="D13" s="137"/>
      <c r="E13" s="137"/>
      <c r="F13" s="137"/>
    </row>
    <row r="14" customHeight="1" spans="4:6">
      <c r="D14" s="137"/>
      <c r="E14" s="137"/>
      <c r="F14" s="137"/>
    </row>
    <row r="15" customHeight="1" spans="5:6">
      <c r="E15" s="137"/>
      <c r="F15" s="13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view="pageBreakPreview" zoomScale="145" zoomScaleNormal="100" workbookViewId="0">
      <selection activeCell="G5" sqref="G5:G6"/>
    </sheetView>
  </sheetViews>
  <sheetFormatPr defaultColWidth="9.16666666666667" defaultRowHeight="14.25" customHeight="1" outlineLevelCol="7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8" width="22.8333333333333" style="136" customWidth="1"/>
    <col min="9" max="16384" width="9.16666666666667" style="136"/>
  </cols>
  <sheetData>
    <row r="1" customHeight="1" spans="1:8">
      <c r="A1" s="137"/>
      <c r="B1" s="138"/>
      <c r="C1" s="138"/>
      <c r="D1" s="138"/>
      <c r="E1" s="138"/>
      <c r="F1" s="138"/>
      <c r="G1" s="139" t="s">
        <v>428</v>
      </c>
      <c r="H1" s="139"/>
    </row>
    <row r="2" ht="20.1" customHeight="1" spans="1:8">
      <c r="A2" s="114" t="s">
        <v>429</v>
      </c>
      <c r="B2" s="140"/>
      <c r="C2" s="140"/>
      <c r="D2" s="140"/>
      <c r="E2" s="140"/>
      <c r="F2" s="140"/>
      <c r="G2" s="140"/>
      <c r="H2" s="140"/>
    </row>
    <row r="3" customHeight="1" spans="1:8">
      <c r="A3" s="141"/>
      <c r="B3" s="138"/>
      <c r="C3" s="138"/>
      <c r="D3" s="138"/>
      <c r="E3" s="138"/>
      <c r="F3" s="138"/>
      <c r="G3" s="138"/>
      <c r="H3" s="142" t="s">
        <v>5</v>
      </c>
    </row>
    <row r="4" customHeight="1" spans="1:8">
      <c r="A4" s="143" t="s">
        <v>119</v>
      </c>
      <c r="B4" s="143"/>
      <c r="C4" s="143"/>
      <c r="D4" s="143"/>
      <c r="E4" s="144"/>
      <c r="F4" s="143" t="s">
        <v>430</v>
      </c>
      <c r="G4" s="145"/>
      <c r="H4" s="145"/>
    </row>
    <row r="5" customHeight="1" spans="1:8">
      <c r="A5" s="146" t="s">
        <v>60</v>
      </c>
      <c r="B5" s="146"/>
      <c r="C5" s="146"/>
      <c r="D5" s="146" t="s">
        <v>61</v>
      </c>
      <c r="E5" s="146" t="s">
        <v>123</v>
      </c>
      <c r="F5" s="146" t="s">
        <v>120</v>
      </c>
      <c r="G5" s="144" t="s">
        <v>121</v>
      </c>
      <c r="H5" s="143" t="s">
        <v>122</v>
      </c>
    </row>
    <row r="6" customHeight="1" spans="1:8">
      <c r="A6" s="147" t="s">
        <v>72</v>
      </c>
      <c r="B6" s="148" t="s">
        <v>73</v>
      </c>
      <c r="C6" s="148" t="s">
        <v>74</v>
      </c>
      <c r="D6" s="149"/>
      <c r="E6" s="149"/>
      <c r="F6" s="149"/>
      <c r="G6" s="149"/>
      <c r="H6" s="145"/>
    </row>
    <row r="7" customHeight="1" spans="1:8">
      <c r="A7" s="150"/>
      <c r="B7" s="150"/>
      <c r="C7" s="150"/>
      <c r="D7" s="150"/>
      <c r="E7" s="151"/>
      <c r="F7" s="152"/>
      <c r="G7" s="153"/>
      <c r="H7" s="154"/>
    </row>
    <row r="8" customHeight="1" spans="1:8">
      <c r="A8" s="137"/>
      <c r="B8" s="137"/>
      <c r="C8" s="137"/>
      <c r="D8" s="137"/>
      <c r="E8" s="137"/>
      <c r="F8" s="137"/>
      <c r="G8" s="137"/>
      <c r="H8" s="137"/>
    </row>
    <row r="9" customHeight="1" spans="2:8">
      <c r="B9" s="137"/>
      <c r="C9" s="137"/>
      <c r="D9" s="137"/>
      <c r="E9" s="137"/>
      <c r="F9" s="137"/>
      <c r="G9" s="137"/>
      <c r="H9" s="137"/>
    </row>
    <row r="10" customHeight="1" spans="1:8">
      <c r="A10" s="137"/>
      <c r="B10" s="137"/>
      <c r="C10" s="137"/>
      <c r="D10" s="137"/>
      <c r="E10" s="137"/>
      <c r="F10" s="137"/>
      <c r="G10" s="137"/>
      <c r="H10" s="137"/>
    </row>
    <row r="11" customHeight="1" spans="1:8">
      <c r="A11" s="137"/>
      <c r="B11" s="137"/>
      <c r="C11" s="137"/>
      <c r="D11" s="137"/>
      <c r="E11" s="137"/>
      <c r="F11" s="137"/>
      <c r="G11" s="137"/>
      <c r="H11" s="137"/>
    </row>
    <row r="12" customHeight="1" spans="3:5">
      <c r="C12" s="137"/>
      <c r="D12" s="137"/>
      <c r="E12" s="137"/>
    </row>
    <row r="13" customHeight="1" spans="4:5">
      <c r="D13" s="137"/>
      <c r="E13" s="137"/>
    </row>
    <row r="14" customHeight="1" spans="4:5">
      <c r="D14" s="137"/>
      <c r="E14" s="137"/>
    </row>
    <row r="15" customHeight="1" spans="5:5">
      <c r="E15" s="137"/>
    </row>
  </sheetData>
  <sheetProtection formatCells="0" formatColumns="0" formatRows="0"/>
  <mergeCells count="9">
    <mergeCell ref="G1:H1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view="pageBreakPreview" zoomScale="175" zoomScaleNormal="10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8" width="22.8333333333333" style="136" customWidth="1"/>
    <col min="9" max="16384" width="9.16666666666667" style="136"/>
  </cols>
  <sheetData>
    <row r="1" customHeight="1" spans="1:8">
      <c r="A1" s="137"/>
      <c r="B1" s="138"/>
      <c r="C1" s="138"/>
      <c r="D1" s="138"/>
      <c r="E1" s="138"/>
      <c r="F1" s="138"/>
      <c r="G1" s="138"/>
      <c r="H1" s="139" t="s">
        <v>431</v>
      </c>
    </row>
    <row r="2" ht="20.1" customHeight="1" spans="1:8">
      <c r="A2" s="114" t="s">
        <v>432</v>
      </c>
      <c r="B2" s="140"/>
      <c r="C2" s="140"/>
      <c r="D2" s="140"/>
      <c r="E2" s="140"/>
      <c r="F2" s="140"/>
      <c r="G2" s="140"/>
      <c r="H2" s="140"/>
    </row>
    <row r="3" customHeight="1" spans="1:8">
      <c r="A3" s="141"/>
      <c r="B3" s="138"/>
      <c r="C3" s="138"/>
      <c r="D3" s="138"/>
      <c r="E3" s="138"/>
      <c r="F3" s="138"/>
      <c r="G3" s="138"/>
      <c r="H3" s="142" t="s">
        <v>5</v>
      </c>
    </row>
    <row r="4" customHeight="1" spans="1:8">
      <c r="A4" s="143" t="s">
        <v>119</v>
      </c>
      <c r="B4" s="143"/>
      <c r="C4" s="143"/>
      <c r="D4" s="143"/>
      <c r="E4" s="144"/>
      <c r="F4" s="143" t="s">
        <v>433</v>
      </c>
      <c r="G4" s="145"/>
      <c r="H4" s="145"/>
    </row>
    <row r="5" customHeight="1" spans="1:8">
      <c r="A5" s="146" t="s">
        <v>60</v>
      </c>
      <c r="B5" s="146"/>
      <c r="C5" s="146"/>
      <c r="D5" s="146" t="s">
        <v>61</v>
      </c>
      <c r="E5" s="146" t="s">
        <v>123</v>
      </c>
      <c r="F5" s="146" t="s">
        <v>120</v>
      </c>
      <c r="G5" s="144" t="s">
        <v>121</v>
      </c>
      <c r="H5" s="143" t="s">
        <v>122</v>
      </c>
    </row>
    <row r="6" customHeight="1" spans="1:8">
      <c r="A6" s="147" t="s">
        <v>72</v>
      </c>
      <c r="B6" s="148" t="s">
        <v>73</v>
      </c>
      <c r="C6" s="148" t="s">
        <v>74</v>
      </c>
      <c r="D6" s="149"/>
      <c r="E6" s="149"/>
      <c r="F6" s="149"/>
      <c r="G6" s="149"/>
      <c r="H6" s="145"/>
    </row>
    <row r="7" customHeight="1" spans="1:8">
      <c r="A7" s="150"/>
      <c r="B7" s="150"/>
      <c r="C7" s="150"/>
      <c r="D7" s="150"/>
      <c r="E7" s="151"/>
      <c r="F7" s="152"/>
      <c r="G7" s="153"/>
      <c r="H7" s="154"/>
    </row>
    <row r="8" customHeight="1" spans="1:8">
      <c r="A8" s="137"/>
      <c r="B8" s="137"/>
      <c r="C8" s="137"/>
      <c r="D8" s="137"/>
      <c r="E8" s="137"/>
      <c r="F8" s="137"/>
      <c r="G8" s="137"/>
      <c r="H8" s="137"/>
    </row>
    <row r="9" customHeight="1" spans="2:8">
      <c r="B9" s="137"/>
      <c r="C9" s="137"/>
      <c r="D9" s="137"/>
      <c r="E9" s="137"/>
      <c r="F9" s="137"/>
      <c r="G9" s="137"/>
      <c r="H9" s="137"/>
    </row>
    <row r="10" customHeight="1" spans="1:8">
      <c r="A10" s="137"/>
      <c r="B10" s="137"/>
      <c r="C10" s="137"/>
      <c r="D10" s="137"/>
      <c r="E10" s="137"/>
      <c r="F10" s="137"/>
      <c r="G10" s="137"/>
      <c r="H10" s="137"/>
    </row>
    <row r="11" customHeight="1" spans="1:8">
      <c r="A11" s="137"/>
      <c r="B11" s="137"/>
      <c r="C11" s="137"/>
      <c r="D11" s="137"/>
      <c r="E11" s="137"/>
      <c r="F11" s="137"/>
      <c r="G11" s="137"/>
      <c r="H11" s="137"/>
    </row>
    <row r="12" customHeight="1" spans="3:5">
      <c r="C12" s="137"/>
      <c r="D12" s="137"/>
      <c r="E12" s="137"/>
    </row>
    <row r="13" customHeight="1" spans="4:5">
      <c r="D13" s="137"/>
      <c r="E13" s="137"/>
    </row>
    <row r="14" customHeight="1" spans="4:5">
      <c r="D14" s="137"/>
      <c r="E14" s="137"/>
    </row>
    <row r="15" customHeight="1" spans="5:5">
      <c r="E15" s="13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D19" sqref="D19"/>
    </sheetView>
  </sheetViews>
  <sheetFormatPr defaultColWidth="9.16666666666667" defaultRowHeight="14.25" customHeight="1" outlineLevelCol="7"/>
  <cols>
    <col min="1" max="1" width="51.3333333333333" style="87" customWidth="1"/>
    <col min="2" max="2" width="24.5" style="87" customWidth="1"/>
    <col min="3" max="7" width="20" style="87" customWidth="1"/>
    <col min="8" max="8" width="9" style="87" customWidth="1"/>
    <col min="9" max="16384" width="9.16666666666667" style="87"/>
  </cols>
  <sheetData>
    <row r="1" customHeight="1" spans="1:8">
      <c r="A1" s="90"/>
      <c r="C1" s="98"/>
      <c r="D1" s="113"/>
      <c r="E1" s="113"/>
      <c r="F1" s="113"/>
      <c r="G1" s="98" t="s">
        <v>434</v>
      </c>
      <c r="H1" s="113"/>
    </row>
    <row r="2" ht="20.1" customHeight="1" spans="1:8">
      <c r="A2" s="114" t="s">
        <v>435</v>
      </c>
      <c r="B2" s="115"/>
      <c r="C2" s="116"/>
      <c r="D2" s="117"/>
      <c r="E2" s="117"/>
      <c r="F2" s="117"/>
      <c r="G2" s="116"/>
      <c r="H2" s="113"/>
    </row>
    <row r="3" customHeight="1" spans="1:8">
      <c r="A3" s="118" t="s">
        <v>4</v>
      </c>
      <c r="C3" s="119"/>
      <c r="D3" s="113"/>
      <c r="E3" s="113"/>
      <c r="F3" s="113"/>
      <c r="G3" s="119" t="s">
        <v>5</v>
      </c>
      <c r="H3" s="113"/>
    </row>
    <row r="4" customHeight="1" spans="1:8">
      <c r="A4" s="120" t="s">
        <v>436</v>
      </c>
      <c r="B4" s="121" t="s">
        <v>437</v>
      </c>
      <c r="C4" s="122" t="s">
        <v>438</v>
      </c>
      <c r="D4" s="122"/>
      <c r="E4" s="122"/>
      <c r="F4" s="122"/>
      <c r="G4" s="122"/>
      <c r="H4" s="113"/>
    </row>
    <row r="5" customHeight="1" spans="1:8">
      <c r="A5" s="120"/>
      <c r="B5" s="121"/>
      <c r="C5" s="123" t="s">
        <v>180</v>
      </c>
      <c r="D5" s="124" t="s">
        <v>126</v>
      </c>
      <c r="E5" s="125" t="s">
        <v>65</v>
      </c>
      <c r="F5" s="125" t="s">
        <v>128</v>
      </c>
      <c r="G5" s="125" t="s">
        <v>439</v>
      </c>
      <c r="H5" s="113"/>
    </row>
    <row r="6" customHeight="1" spans="1:8">
      <c r="A6" s="126" t="s">
        <v>63</v>
      </c>
      <c r="B6" s="127">
        <v>300000</v>
      </c>
      <c r="C6" s="127">
        <v>300000</v>
      </c>
      <c r="D6" s="128">
        <v>300000</v>
      </c>
      <c r="E6" s="129">
        <v>0</v>
      </c>
      <c r="F6" s="129">
        <f>SUM(F7,F8,F9)</f>
        <v>0</v>
      </c>
      <c r="G6" s="129">
        <f>SUM(G7,G8,G9)</f>
        <v>0</v>
      </c>
      <c r="H6" s="113"/>
    </row>
    <row r="7" customHeight="1" spans="1:8">
      <c r="A7" s="130" t="s">
        <v>440</v>
      </c>
      <c r="B7" s="131">
        <v>0</v>
      </c>
      <c r="C7" s="127">
        <v>0</v>
      </c>
      <c r="D7" s="131">
        <v>0</v>
      </c>
      <c r="E7" s="132">
        <v>0</v>
      </c>
      <c r="F7" s="132"/>
      <c r="G7" s="132"/>
      <c r="H7" s="113"/>
    </row>
    <row r="8" customHeight="1" spans="1:8">
      <c r="A8" s="130" t="s">
        <v>441</v>
      </c>
      <c r="B8" s="131">
        <v>40000</v>
      </c>
      <c r="C8" s="127">
        <v>40000</v>
      </c>
      <c r="D8" s="131">
        <v>40000</v>
      </c>
      <c r="E8" s="132">
        <v>0</v>
      </c>
      <c r="F8" s="132"/>
      <c r="G8" s="132"/>
      <c r="H8" s="113"/>
    </row>
    <row r="9" customHeight="1" spans="1:8">
      <c r="A9" s="130" t="s">
        <v>442</v>
      </c>
      <c r="B9" s="133">
        <v>260000</v>
      </c>
      <c r="C9" s="127">
        <v>260000</v>
      </c>
      <c r="D9" s="133">
        <v>260000</v>
      </c>
      <c r="E9" s="134">
        <v>0</v>
      </c>
      <c r="F9" s="134">
        <f>SUM(F10,F11)</f>
        <v>0</v>
      </c>
      <c r="G9" s="134">
        <f>SUM(G10,G11)</f>
        <v>0</v>
      </c>
      <c r="H9" s="113"/>
    </row>
    <row r="10" customHeight="1" spans="1:8">
      <c r="A10" s="135" t="s">
        <v>443</v>
      </c>
      <c r="B10" s="131">
        <v>260000</v>
      </c>
      <c r="C10" s="127">
        <v>260000</v>
      </c>
      <c r="D10" s="131">
        <v>260000</v>
      </c>
      <c r="E10" s="132">
        <v>0</v>
      </c>
      <c r="F10" s="132"/>
      <c r="G10" s="132"/>
      <c r="H10" s="113"/>
    </row>
    <row r="11" customHeight="1" spans="1:8">
      <c r="A11" s="130" t="s">
        <v>444</v>
      </c>
      <c r="B11" s="131">
        <v>0</v>
      </c>
      <c r="C11" s="127">
        <v>0</v>
      </c>
      <c r="D11" s="131">
        <v>0</v>
      </c>
      <c r="E11" s="132">
        <v>0</v>
      </c>
      <c r="F11" s="132"/>
      <c r="G11" s="132"/>
      <c r="H11" s="113"/>
    </row>
    <row r="12" customHeight="1" spans="1:8">
      <c r="A12" s="113"/>
      <c r="B12" s="113"/>
      <c r="C12" s="113"/>
      <c r="D12" s="113"/>
      <c r="E12" s="113"/>
      <c r="F12" s="113"/>
      <c r="G12" s="113"/>
      <c r="H12" s="113"/>
    </row>
    <row r="13" customHeight="1" spans="1:8">
      <c r="A13" s="113"/>
      <c r="B13" s="113"/>
      <c r="C13" s="113"/>
      <c r="D13" s="113"/>
      <c r="E13" s="113"/>
      <c r="F13" s="113"/>
      <c r="G13" s="113"/>
      <c r="H13" s="113"/>
    </row>
    <row r="14" customHeight="1" spans="1:8">
      <c r="A14" s="113"/>
      <c r="B14" s="113"/>
      <c r="C14" s="113"/>
      <c r="D14" s="113"/>
      <c r="E14" s="113"/>
      <c r="F14" s="113"/>
      <c r="G14" s="113"/>
      <c r="H14" s="113"/>
    </row>
    <row r="15" customHeight="1" spans="1:8">
      <c r="A15" s="113"/>
      <c r="B15" s="113"/>
      <c r="C15" s="113"/>
      <c r="D15" s="113"/>
      <c r="E15" s="113"/>
      <c r="F15" s="113"/>
      <c r="G15" s="113"/>
      <c r="H15" s="113"/>
    </row>
    <row r="16" customHeight="1" spans="1:8">
      <c r="A16" s="113"/>
      <c r="B16" s="113"/>
      <c r="C16" s="113"/>
      <c r="D16" s="113"/>
      <c r="E16" s="113"/>
      <c r="F16" s="113"/>
      <c r="G16" s="113"/>
      <c r="H16" s="113"/>
    </row>
    <row r="17" customHeight="1" spans="1:8">
      <c r="A17" s="113"/>
      <c r="B17" s="113"/>
      <c r="C17" s="113"/>
      <c r="D17" s="113"/>
      <c r="E17" s="113"/>
      <c r="F17" s="113"/>
      <c r="G17" s="113"/>
      <c r="H17" s="11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view="pageBreakPreview" zoomScale="130" zoomScaleNormal="100" workbookViewId="0">
      <selection activeCell="A1" sqref="A1"/>
    </sheetView>
  </sheetViews>
  <sheetFormatPr defaultColWidth="9.16666666666667" defaultRowHeight="14.25" customHeight="1"/>
  <cols>
    <col min="1" max="1" width="15.1666666666667" style="87" customWidth="1"/>
    <col min="2" max="2" width="43.6666666666667" style="87" customWidth="1"/>
    <col min="3" max="3" width="15.1666666666667" style="87" customWidth="1"/>
    <col min="4" max="4" width="17.1666666666667" style="87" customWidth="1"/>
    <col min="5" max="5" width="19.6666666666667" style="87" customWidth="1"/>
    <col min="6" max="6" width="9.16666666666667" style="87" customWidth="1"/>
    <col min="7" max="7" width="20.6666666666667" style="87" customWidth="1"/>
    <col min="8" max="10" width="12" style="87" customWidth="1"/>
    <col min="11" max="16384" width="9.16666666666667" style="87"/>
  </cols>
  <sheetData>
    <row r="1" customHeight="1" spans="1:10">
      <c r="A1" s="88"/>
      <c r="B1" s="89"/>
      <c r="C1" s="90"/>
      <c r="D1" s="90"/>
      <c r="E1" s="90"/>
      <c r="F1" s="90"/>
      <c r="G1" s="91" t="s">
        <v>445</v>
      </c>
      <c r="H1" s="92"/>
      <c r="I1" s="92"/>
      <c r="J1" s="92"/>
    </row>
    <row r="2" ht="20.1" customHeight="1" spans="1:10">
      <c r="A2" s="93" t="s">
        <v>446</v>
      </c>
      <c r="B2" s="94"/>
      <c r="C2" s="95"/>
      <c r="D2" s="95"/>
      <c r="E2" s="95"/>
      <c r="F2" s="95"/>
      <c r="G2" s="94"/>
      <c r="H2" s="92"/>
      <c r="I2" s="92"/>
      <c r="J2" s="92"/>
    </row>
    <row r="3" customHeight="1" spans="1:10">
      <c r="A3" s="96" t="s">
        <v>4</v>
      </c>
      <c r="B3" s="97"/>
      <c r="C3" s="97"/>
      <c r="D3" s="97"/>
      <c r="E3" s="97"/>
      <c r="F3" s="97"/>
      <c r="G3" s="98" t="s">
        <v>5</v>
      </c>
      <c r="H3" s="92"/>
      <c r="I3" s="92"/>
      <c r="J3" s="92"/>
    </row>
    <row r="4" customHeight="1" spans="1:10">
      <c r="A4" s="99" t="s">
        <v>447</v>
      </c>
      <c r="B4" s="99" t="s">
        <v>448</v>
      </c>
      <c r="C4" s="99" t="s">
        <v>449</v>
      </c>
      <c r="D4" s="99" t="s">
        <v>450</v>
      </c>
      <c r="E4" s="100" t="s">
        <v>451</v>
      </c>
      <c r="F4" s="101" t="s">
        <v>452</v>
      </c>
      <c r="G4" s="102" t="s">
        <v>57</v>
      </c>
      <c r="H4" s="92"/>
      <c r="I4" s="92"/>
      <c r="J4" s="92"/>
    </row>
    <row r="5" customHeight="1" spans="1:10">
      <c r="A5" s="103"/>
      <c r="B5" s="103"/>
      <c r="C5" s="103"/>
      <c r="D5" s="103"/>
      <c r="E5" s="104"/>
      <c r="F5" s="105"/>
      <c r="G5" s="106"/>
      <c r="H5" s="92"/>
      <c r="I5" s="92"/>
      <c r="J5" s="92"/>
    </row>
    <row r="6" customHeight="1" spans="1:10">
      <c r="A6" s="107"/>
      <c r="B6" s="108"/>
      <c r="C6" s="109"/>
      <c r="D6" s="110"/>
      <c r="E6" s="110"/>
      <c r="F6" s="111"/>
      <c r="G6" s="112"/>
      <c r="H6" s="92"/>
      <c r="I6" s="92"/>
      <c r="J6" s="92"/>
    </row>
    <row r="7" customHeight="1" spans="1:10">
      <c r="A7" s="92"/>
      <c r="B7" s="92"/>
      <c r="C7" s="92"/>
      <c r="D7" s="92"/>
      <c r="E7" s="92"/>
      <c r="F7" s="92"/>
      <c r="G7" s="92"/>
      <c r="H7" s="92"/>
      <c r="I7" s="92"/>
      <c r="J7" s="92"/>
    </row>
    <row r="8" customHeight="1" spans="1:10">
      <c r="A8" s="92"/>
      <c r="B8" s="92"/>
      <c r="C8" s="92"/>
      <c r="D8" s="92"/>
      <c r="E8" s="92"/>
      <c r="F8" s="92"/>
      <c r="G8" s="92"/>
      <c r="H8" s="92"/>
      <c r="I8" s="92"/>
      <c r="J8" s="92"/>
    </row>
    <row r="9" customHeight="1" spans="1:10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customHeight="1" spans="1:10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customHeight="1" spans="1:10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customHeight="1" spans="1:10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customHeight="1" spans="1:10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customHeight="1" spans="1:10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customHeight="1" spans="1:10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customHeight="1" spans="1:10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customHeight="1" spans="1:10">
      <c r="A17" s="92"/>
      <c r="B17" s="92"/>
      <c r="C17" s="92"/>
      <c r="D17" s="92"/>
      <c r="E17" s="92"/>
      <c r="F17" s="92"/>
      <c r="G17" s="92"/>
      <c r="H17" s="92"/>
      <c r="I17" s="92"/>
      <c r="J17" s="9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D25" sqref="D25"/>
    </sheetView>
  </sheetViews>
  <sheetFormatPr defaultColWidth="9.16666666666667" defaultRowHeight="14.25" customHeight="1"/>
  <cols>
    <col min="1" max="4" width="34.8333333333333" style="136" customWidth="1"/>
    <col min="5" max="32" width="12" style="136" customWidth="1"/>
    <col min="33" max="16384" width="9.16666666666667" style="136"/>
  </cols>
  <sheetData>
    <row r="1" customHeight="1" spans="1:256">
      <c r="A1" s="137"/>
      <c r="B1" s="336"/>
      <c r="C1" s="336"/>
      <c r="D1" s="337" t="s">
        <v>2</v>
      </c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8"/>
      <c r="BJ1" s="338"/>
      <c r="BK1" s="338"/>
      <c r="BL1" s="338"/>
      <c r="BM1" s="338"/>
      <c r="BN1" s="338"/>
      <c r="BO1" s="338"/>
      <c r="BP1" s="338"/>
      <c r="BQ1" s="338"/>
      <c r="BR1" s="338"/>
      <c r="BS1" s="338"/>
      <c r="BT1" s="338"/>
      <c r="BU1" s="338"/>
      <c r="BV1" s="338"/>
      <c r="BW1" s="338"/>
      <c r="BX1" s="338"/>
      <c r="BY1" s="338"/>
      <c r="BZ1" s="338"/>
      <c r="CA1" s="338"/>
      <c r="CB1" s="338"/>
      <c r="CC1" s="338"/>
      <c r="CD1" s="338"/>
      <c r="CE1" s="338"/>
      <c r="CF1" s="338"/>
      <c r="CG1" s="338"/>
      <c r="CH1" s="338"/>
      <c r="CI1" s="338"/>
      <c r="CJ1" s="338"/>
      <c r="CK1" s="338"/>
      <c r="CL1" s="338"/>
      <c r="CM1" s="338"/>
      <c r="CN1" s="338"/>
      <c r="CO1" s="338"/>
      <c r="CP1" s="338"/>
      <c r="CQ1" s="338"/>
      <c r="CR1" s="338"/>
      <c r="CS1" s="338"/>
      <c r="CT1" s="338"/>
      <c r="CU1" s="338"/>
      <c r="CV1" s="338"/>
      <c r="CW1" s="338"/>
      <c r="CX1" s="338"/>
      <c r="CY1" s="338"/>
      <c r="CZ1" s="338"/>
      <c r="DA1" s="338"/>
      <c r="DB1" s="338"/>
      <c r="DC1" s="338"/>
      <c r="DD1" s="338"/>
      <c r="DE1" s="338"/>
      <c r="DF1" s="338"/>
      <c r="DG1" s="338"/>
      <c r="DH1" s="338"/>
      <c r="DI1" s="338"/>
      <c r="DJ1" s="338"/>
      <c r="DK1" s="338"/>
      <c r="DL1" s="338"/>
      <c r="DM1" s="338"/>
      <c r="DN1" s="338"/>
      <c r="DO1" s="338"/>
      <c r="DP1" s="338"/>
      <c r="DQ1" s="338"/>
      <c r="DR1" s="338"/>
      <c r="DS1" s="338"/>
      <c r="DT1" s="338"/>
      <c r="DU1" s="338"/>
      <c r="DV1" s="338"/>
      <c r="DW1" s="338"/>
      <c r="DX1" s="338"/>
      <c r="DY1" s="338"/>
      <c r="DZ1" s="338"/>
      <c r="EA1" s="338"/>
      <c r="EB1" s="338"/>
      <c r="EC1" s="338"/>
      <c r="ED1" s="338"/>
      <c r="EE1" s="338"/>
      <c r="EF1" s="338"/>
      <c r="EG1" s="338"/>
      <c r="EH1" s="338"/>
      <c r="EI1" s="338"/>
      <c r="EJ1" s="338"/>
      <c r="EK1" s="338"/>
      <c r="EL1" s="338"/>
      <c r="EM1" s="338"/>
      <c r="EN1" s="338"/>
      <c r="EO1" s="338"/>
      <c r="EP1" s="338"/>
      <c r="EQ1" s="338"/>
      <c r="ER1" s="338"/>
      <c r="ES1" s="338"/>
      <c r="ET1" s="338"/>
      <c r="EU1" s="338"/>
      <c r="EV1" s="338"/>
      <c r="EW1" s="338"/>
      <c r="EX1" s="338"/>
      <c r="EY1" s="338"/>
      <c r="EZ1" s="338"/>
      <c r="FA1" s="338"/>
      <c r="FB1" s="338"/>
      <c r="FC1" s="338"/>
      <c r="FD1" s="338"/>
      <c r="FE1" s="338"/>
      <c r="FF1" s="338"/>
      <c r="FG1" s="338"/>
      <c r="FH1" s="338"/>
      <c r="FI1" s="338"/>
      <c r="FJ1" s="338"/>
      <c r="FK1" s="338"/>
      <c r="FL1" s="338"/>
      <c r="FM1" s="338"/>
      <c r="FN1" s="338"/>
      <c r="FO1" s="338"/>
      <c r="FP1" s="338"/>
      <c r="FQ1" s="338"/>
      <c r="FR1" s="338"/>
      <c r="FS1" s="338"/>
      <c r="FT1" s="338"/>
      <c r="FU1" s="338"/>
      <c r="FV1" s="338"/>
      <c r="FW1" s="338"/>
      <c r="FX1" s="338"/>
      <c r="FY1" s="338"/>
      <c r="FZ1" s="338"/>
      <c r="GA1" s="338"/>
      <c r="GB1" s="338"/>
      <c r="GC1" s="338"/>
      <c r="GD1" s="338"/>
      <c r="GE1" s="338"/>
      <c r="GF1" s="338"/>
      <c r="GG1" s="338"/>
      <c r="GH1" s="338"/>
      <c r="GI1" s="338"/>
      <c r="GJ1" s="338"/>
      <c r="GK1" s="338"/>
      <c r="GL1" s="338"/>
      <c r="GM1" s="338"/>
      <c r="GN1" s="338"/>
      <c r="GO1" s="338"/>
      <c r="GP1" s="338"/>
      <c r="GQ1" s="338"/>
      <c r="GR1" s="338"/>
      <c r="GS1" s="338"/>
      <c r="GT1" s="338"/>
      <c r="GU1" s="338"/>
      <c r="GV1" s="338"/>
      <c r="GW1" s="338"/>
      <c r="GX1" s="338"/>
      <c r="GY1" s="338"/>
      <c r="GZ1" s="338"/>
      <c r="HA1" s="338"/>
      <c r="HB1" s="338"/>
      <c r="HC1" s="338"/>
      <c r="HD1" s="338"/>
      <c r="HE1" s="338"/>
      <c r="HF1" s="338"/>
      <c r="HG1" s="338"/>
      <c r="HH1" s="338"/>
      <c r="HI1" s="338"/>
      <c r="HJ1" s="338"/>
      <c r="HK1" s="338"/>
      <c r="HL1" s="338"/>
      <c r="HM1" s="338"/>
      <c r="HN1" s="338"/>
      <c r="HO1" s="338"/>
      <c r="HP1" s="338"/>
      <c r="HQ1" s="338"/>
      <c r="HR1" s="338"/>
      <c r="HS1" s="338"/>
      <c r="HT1" s="338"/>
      <c r="HU1" s="338"/>
      <c r="HV1" s="338"/>
      <c r="HW1" s="338"/>
      <c r="HX1" s="338"/>
      <c r="HY1" s="338"/>
      <c r="HZ1" s="338"/>
      <c r="IA1" s="338"/>
      <c r="IB1" s="338"/>
      <c r="IC1" s="338"/>
      <c r="ID1" s="338"/>
      <c r="IE1" s="338"/>
      <c r="IF1" s="338"/>
      <c r="IG1" s="338"/>
      <c r="IH1" s="338"/>
      <c r="II1" s="338"/>
      <c r="IJ1" s="338"/>
      <c r="IK1" s="338"/>
      <c r="IL1" s="338"/>
      <c r="IM1" s="338"/>
      <c r="IN1" s="338"/>
      <c r="IO1" s="338"/>
      <c r="IP1" s="338"/>
      <c r="IQ1" s="338"/>
      <c r="IR1" s="338"/>
      <c r="IS1" s="338"/>
      <c r="IT1" s="338"/>
      <c r="IU1" s="338"/>
      <c r="IV1" s="338"/>
    </row>
    <row r="2" ht="20.1" customHeight="1" spans="1:256">
      <c r="A2" s="339" t="s">
        <v>3</v>
      </c>
      <c r="B2" s="340"/>
      <c r="C2" s="340"/>
      <c r="D2" s="340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F2" s="338"/>
      <c r="BG2" s="338"/>
      <c r="BH2" s="338"/>
      <c r="BI2" s="338"/>
      <c r="BJ2" s="338"/>
      <c r="BK2" s="338"/>
      <c r="BL2" s="338"/>
      <c r="BM2" s="338"/>
      <c r="BN2" s="338"/>
      <c r="BO2" s="338"/>
      <c r="BP2" s="338"/>
      <c r="BQ2" s="338"/>
      <c r="BR2" s="338"/>
      <c r="BS2" s="338"/>
      <c r="BT2" s="338"/>
      <c r="BU2" s="338"/>
      <c r="BV2" s="338"/>
      <c r="BW2" s="338"/>
      <c r="BX2" s="338"/>
      <c r="BY2" s="338"/>
      <c r="BZ2" s="338"/>
      <c r="CA2" s="338"/>
      <c r="CB2" s="338"/>
      <c r="CC2" s="338"/>
      <c r="CD2" s="338"/>
      <c r="CE2" s="338"/>
      <c r="CF2" s="338"/>
      <c r="CG2" s="338"/>
      <c r="CH2" s="338"/>
      <c r="CI2" s="338"/>
      <c r="CJ2" s="338"/>
      <c r="CK2" s="338"/>
      <c r="CL2" s="338"/>
      <c r="CM2" s="338"/>
      <c r="CN2" s="338"/>
      <c r="CO2" s="338"/>
      <c r="CP2" s="338"/>
      <c r="CQ2" s="338"/>
      <c r="CR2" s="338"/>
      <c r="CS2" s="338"/>
      <c r="CT2" s="338"/>
      <c r="CU2" s="338"/>
      <c r="CV2" s="338"/>
      <c r="CW2" s="338"/>
      <c r="CX2" s="338"/>
      <c r="CY2" s="338"/>
      <c r="CZ2" s="338"/>
      <c r="DA2" s="338"/>
      <c r="DB2" s="338"/>
      <c r="DC2" s="338"/>
      <c r="DD2" s="338"/>
      <c r="DE2" s="338"/>
      <c r="DF2" s="338"/>
      <c r="DG2" s="338"/>
      <c r="DH2" s="338"/>
      <c r="DI2" s="338"/>
      <c r="DJ2" s="338"/>
      <c r="DK2" s="338"/>
      <c r="DL2" s="338"/>
      <c r="DM2" s="338"/>
      <c r="DN2" s="338"/>
      <c r="DO2" s="338"/>
      <c r="DP2" s="338"/>
      <c r="DQ2" s="338"/>
      <c r="DR2" s="338"/>
      <c r="DS2" s="338"/>
      <c r="DT2" s="338"/>
      <c r="DU2" s="338"/>
      <c r="DV2" s="338"/>
      <c r="DW2" s="338"/>
      <c r="DX2" s="338"/>
      <c r="DY2" s="338"/>
      <c r="DZ2" s="338"/>
      <c r="EA2" s="338"/>
      <c r="EB2" s="338"/>
      <c r="EC2" s="338"/>
      <c r="ED2" s="338"/>
      <c r="EE2" s="338"/>
      <c r="EF2" s="338"/>
      <c r="EG2" s="338"/>
      <c r="EH2" s="338"/>
      <c r="EI2" s="338"/>
      <c r="EJ2" s="338"/>
      <c r="EK2" s="338"/>
      <c r="EL2" s="338"/>
      <c r="EM2" s="338"/>
      <c r="EN2" s="338"/>
      <c r="EO2" s="338"/>
      <c r="EP2" s="338"/>
      <c r="EQ2" s="338"/>
      <c r="ER2" s="338"/>
      <c r="ES2" s="338"/>
      <c r="ET2" s="338"/>
      <c r="EU2" s="338"/>
      <c r="EV2" s="338"/>
      <c r="EW2" s="338"/>
      <c r="EX2" s="338"/>
      <c r="EY2" s="338"/>
      <c r="EZ2" s="338"/>
      <c r="FA2" s="338"/>
      <c r="FB2" s="338"/>
      <c r="FC2" s="338"/>
      <c r="FD2" s="338"/>
      <c r="FE2" s="338"/>
      <c r="FF2" s="338"/>
      <c r="FG2" s="338"/>
      <c r="FH2" s="338"/>
      <c r="FI2" s="338"/>
      <c r="FJ2" s="338"/>
      <c r="FK2" s="338"/>
      <c r="FL2" s="338"/>
      <c r="FM2" s="338"/>
      <c r="FN2" s="338"/>
      <c r="FO2" s="338"/>
      <c r="FP2" s="338"/>
      <c r="FQ2" s="338"/>
      <c r="FR2" s="338"/>
      <c r="FS2" s="338"/>
      <c r="FT2" s="338"/>
      <c r="FU2" s="338"/>
      <c r="FV2" s="338"/>
      <c r="FW2" s="338"/>
      <c r="FX2" s="338"/>
      <c r="FY2" s="338"/>
      <c r="FZ2" s="338"/>
      <c r="GA2" s="338"/>
      <c r="GB2" s="338"/>
      <c r="GC2" s="338"/>
      <c r="GD2" s="338"/>
      <c r="GE2" s="338"/>
      <c r="GF2" s="338"/>
      <c r="GG2" s="338"/>
      <c r="GH2" s="338"/>
      <c r="GI2" s="338"/>
      <c r="GJ2" s="338"/>
      <c r="GK2" s="338"/>
      <c r="GL2" s="338"/>
      <c r="GM2" s="338"/>
      <c r="GN2" s="338"/>
      <c r="GO2" s="338"/>
      <c r="GP2" s="338"/>
      <c r="GQ2" s="338"/>
      <c r="GR2" s="338"/>
      <c r="GS2" s="338"/>
      <c r="GT2" s="338"/>
      <c r="GU2" s="338"/>
      <c r="GV2" s="338"/>
      <c r="GW2" s="338"/>
      <c r="GX2" s="338"/>
      <c r="GY2" s="338"/>
      <c r="GZ2" s="338"/>
      <c r="HA2" s="338"/>
      <c r="HB2" s="338"/>
      <c r="HC2" s="338"/>
      <c r="HD2" s="338"/>
      <c r="HE2" s="338"/>
      <c r="HF2" s="338"/>
      <c r="HG2" s="338"/>
      <c r="HH2" s="338"/>
      <c r="HI2" s="338"/>
      <c r="HJ2" s="338"/>
      <c r="HK2" s="338"/>
      <c r="HL2" s="338"/>
      <c r="HM2" s="338"/>
      <c r="HN2" s="338"/>
      <c r="HO2" s="338"/>
      <c r="HP2" s="338"/>
      <c r="HQ2" s="338"/>
      <c r="HR2" s="338"/>
      <c r="HS2" s="338"/>
      <c r="HT2" s="338"/>
      <c r="HU2" s="338"/>
      <c r="HV2" s="338"/>
      <c r="HW2" s="338"/>
      <c r="HX2" s="338"/>
      <c r="HY2" s="338"/>
      <c r="HZ2" s="338"/>
      <c r="IA2" s="338"/>
      <c r="IB2" s="338"/>
      <c r="IC2" s="338"/>
      <c r="ID2" s="338"/>
      <c r="IE2" s="338"/>
      <c r="IF2" s="338"/>
      <c r="IG2" s="338"/>
      <c r="IH2" s="338"/>
      <c r="II2" s="338"/>
      <c r="IJ2" s="338"/>
      <c r="IK2" s="338"/>
      <c r="IL2" s="338"/>
      <c r="IM2" s="338"/>
      <c r="IN2" s="338"/>
      <c r="IO2" s="338"/>
      <c r="IP2" s="338"/>
      <c r="IQ2" s="338"/>
      <c r="IR2" s="338"/>
      <c r="IS2" s="338"/>
      <c r="IT2" s="338"/>
      <c r="IU2" s="338"/>
      <c r="IV2" s="338"/>
    </row>
    <row r="3" customHeight="1" spans="1:256">
      <c r="A3" s="341" t="s">
        <v>4</v>
      </c>
      <c r="B3" s="336"/>
      <c r="C3" s="336"/>
      <c r="D3" s="337" t="s">
        <v>5</v>
      </c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8"/>
      <c r="AW3" s="338"/>
      <c r="AX3" s="338"/>
      <c r="AY3" s="338"/>
      <c r="AZ3" s="338"/>
      <c r="BA3" s="338"/>
      <c r="BB3" s="338"/>
      <c r="BC3" s="338"/>
      <c r="BD3" s="338"/>
      <c r="BE3" s="338"/>
      <c r="BF3" s="338"/>
      <c r="BG3" s="338"/>
      <c r="BH3" s="338"/>
      <c r="BI3" s="338"/>
      <c r="BJ3" s="338"/>
      <c r="BK3" s="338"/>
      <c r="BL3" s="338"/>
      <c r="BM3" s="338"/>
      <c r="BN3" s="338"/>
      <c r="BO3" s="338"/>
      <c r="BP3" s="338"/>
      <c r="BQ3" s="338"/>
      <c r="BR3" s="338"/>
      <c r="BS3" s="338"/>
      <c r="BT3" s="338"/>
      <c r="BU3" s="338"/>
      <c r="BV3" s="338"/>
      <c r="BW3" s="338"/>
      <c r="BX3" s="338"/>
      <c r="BY3" s="338"/>
      <c r="BZ3" s="338"/>
      <c r="CA3" s="338"/>
      <c r="CB3" s="338"/>
      <c r="CC3" s="338"/>
      <c r="CD3" s="338"/>
      <c r="CE3" s="338"/>
      <c r="CF3" s="338"/>
      <c r="CG3" s="338"/>
      <c r="CH3" s="338"/>
      <c r="CI3" s="338"/>
      <c r="CJ3" s="338"/>
      <c r="CK3" s="338"/>
      <c r="CL3" s="338"/>
      <c r="CM3" s="338"/>
      <c r="CN3" s="338"/>
      <c r="CO3" s="338"/>
      <c r="CP3" s="338"/>
      <c r="CQ3" s="338"/>
      <c r="CR3" s="338"/>
      <c r="CS3" s="338"/>
      <c r="CT3" s="338"/>
      <c r="CU3" s="338"/>
      <c r="CV3" s="338"/>
      <c r="CW3" s="338"/>
      <c r="CX3" s="338"/>
      <c r="CY3" s="338"/>
      <c r="CZ3" s="338"/>
      <c r="DA3" s="338"/>
      <c r="DB3" s="338"/>
      <c r="DC3" s="338"/>
      <c r="DD3" s="338"/>
      <c r="DE3" s="338"/>
      <c r="DF3" s="338"/>
      <c r="DG3" s="338"/>
      <c r="DH3" s="338"/>
      <c r="DI3" s="338"/>
      <c r="DJ3" s="338"/>
      <c r="DK3" s="338"/>
      <c r="DL3" s="338"/>
      <c r="DM3" s="338"/>
      <c r="DN3" s="338"/>
      <c r="DO3" s="338"/>
      <c r="DP3" s="338"/>
      <c r="DQ3" s="338"/>
      <c r="DR3" s="338"/>
      <c r="DS3" s="338"/>
      <c r="DT3" s="338"/>
      <c r="DU3" s="338"/>
      <c r="DV3" s="338"/>
      <c r="DW3" s="338"/>
      <c r="DX3" s="338"/>
      <c r="DY3" s="338"/>
      <c r="DZ3" s="338"/>
      <c r="EA3" s="338"/>
      <c r="EB3" s="338"/>
      <c r="EC3" s="338"/>
      <c r="ED3" s="338"/>
      <c r="EE3" s="338"/>
      <c r="EF3" s="338"/>
      <c r="EG3" s="338"/>
      <c r="EH3" s="338"/>
      <c r="EI3" s="338"/>
      <c r="EJ3" s="338"/>
      <c r="EK3" s="338"/>
      <c r="EL3" s="338"/>
      <c r="EM3" s="338"/>
      <c r="EN3" s="338"/>
      <c r="EO3" s="338"/>
      <c r="EP3" s="338"/>
      <c r="EQ3" s="338"/>
      <c r="ER3" s="338"/>
      <c r="ES3" s="338"/>
      <c r="ET3" s="338"/>
      <c r="EU3" s="338"/>
      <c r="EV3" s="338"/>
      <c r="EW3" s="338"/>
      <c r="EX3" s="338"/>
      <c r="EY3" s="338"/>
      <c r="EZ3" s="338"/>
      <c r="FA3" s="338"/>
      <c r="FB3" s="338"/>
      <c r="FC3" s="338"/>
      <c r="FD3" s="338"/>
      <c r="FE3" s="338"/>
      <c r="FF3" s="338"/>
      <c r="FG3" s="338"/>
      <c r="FH3" s="338"/>
      <c r="FI3" s="338"/>
      <c r="FJ3" s="338"/>
      <c r="FK3" s="338"/>
      <c r="FL3" s="338"/>
      <c r="FM3" s="338"/>
      <c r="FN3" s="338"/>
      <c r="FO3" s="338"/>
      <c r="FP3" s="338"/>
      <c r="FQ3" s="338"/>
      <c r="FR3" s="338"/>
      <c r="FS3" s="338"/>
      <c r="FT3" s="338"/>
      <c r="FU3" s="338"/>
      <c r="FV3" s="338"/>
      <c r="FW3" s="338"/>
      <c r="FX3" s="338"/>
      <c r="FY3" s="338"/>
      <c r="FZ3" s="338"/>
      <c r="GA3" s="338"/>
      <c r="GB3" s="338"/>
      <c r="GC3" s="338"/>
      <c r="GD3" s="338"/>
      <c r="GE3" s="338"/>
      <c r="GF3" s="338"/>
      <c r="GG3" s="338"/>
      <c r="GH3" s="338"/>
      <c r="GI3" s="338"/>
      <c r="GJ3" s="338"/>
      <c r="GK3" s="338"/>
      <c r="GL3" s="338"/>
      <c r="GM3" s="338"/>
      <c r="GN3" s="338"/>
      <c r="GO3" s="338"/>
      <c r="GP3" s="338"/>
      <c r="GQ3" s="338"/>
      <c r="GR3" s="338"/>
      <c r="GS3" s="338"/>
      <c r="GT3" s="338"/>
      <c r="GU3" s="338"/>
      <c r="GV3" s="338"/>
      <c r="GW3" s="338"/>
      <c r="GX3" s="338"/>
      <c r="GY3" s="338"/>
      <c r="GZ3" s="338"/>
      <c r="HA3" s="338"/>
      <c r="HB3" s="338"/>
      <c r="HC3" s="338"/>
      <c r="HD3" s="338"/>
      <c r="HE3" s="338"/>
      <c r="HF3" s="338"/>
      <c r="HG3" s="338"/>
      <c r="HH3" s="338"/>
      <c r="HI3" s="338"/>
      <c r="HJ3" s="338"/>
      <c r="HK3" s="338"/>
      <c r="HL3" s="338"/>
      <c r="HM3" s="338"/>
      <c r="HN3" s="338"/>
      <c r="HO3" s="338"/>
      <c r="HP3" s="338"/>
      <c r="HQ3" s="338"/>
      <c r="HR3" s="338"/>
      <c r="HS3" s="338"/>
      <c r="HT3" s="338"/>
      <c r="HU3" s="338"/>
      <c r="HV3" s="338"/>
      <c r="HW3" s="338"/>
      <c r="HX3" s="338"/>
      <c r="HY3" s="338"/>
      <c r="HZ3" s="338"/>
      <c r="IA3" s="338"/>
      <c r="IB3" s="338"/>
      <c r="IC3" s="338"/>
      <c r="ID3" s="338"/>
      <c r="IE3" s="338"/>
      <c r="IF3" s="338"/>
      <c r="IG3" s="338"/>
      <c r="IH3" s="338"/>
      <c r="II3" s="338"/>
      <c r="IJ3" s="338"/>
      <c r="IK3" s="338"/>
      <c r="IL3" s="338"/>
      <c r="IM3" s="338"/>
      <c r="IN3" s="338"/>
      <c r="IO3" s="338"/>
      <c r="IP3" s="338"/>
      <c r="IQ3" s="338"/>
      <c r="IR3" s="338"/>
      <c r="IS3" s="338"/>
      <c r="IT3" s="338"/>
      <c r="IU3" s="338"/>
      <c r="IV3" s="338"/>
    </row>
    <row r="4" customHeight="1" spans="1:256">
      <c r="A4" s="342" t="s">
        <v>6</v>
      </c>
      <c r="B4" s="342"/>
      <c r="C4" s="342" t="s">
        <v>7</v>
      </c>
      <c r="D4" s="342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38"/>
      <c r="BK4" s="338"/>
      <c r="BL4" s="338"/>
      <c r="BM4" s="338"/>
      <c r="BN4" s="338"/>
      <c r="BO4" s="338"/>
      <c r="BP4" s="338"/>
      <c r="BQ4" s="338"/>
      <c r="BR4" s="338"/>
      <c r="BS4" s="338"/>
      <c r="BT4" s="338"/>
      <c r="BU4" s="338"/>
      <c r="BV4" s="338"/>
      <c r="BW4" s="338"/>
      <c r="BX4" s="338"/>
      <c r="BY4" s="338"/>
      <c r="BZ4" s="338"/>
      <c r="CA4" s="338"/>
      <c r="CB4" s="338"/>
      <c r="CC4" s="338"/>
      <c r="CD4" s="338"/>
      <c r="CE4" s="338"/>
      <c r="CF4" s="338"/>
      <c r="CG4" s="338"/>
      <c r="CH4" s="338"/>
      <c r="CI4" s="338"/>
      <c r="CJ4" s="338"/>
      <c r="CK4" s="338"/>
      <c r="CL4" s="338"/>
      <c r="CM4" s="338"/>
      <c r="CN4" s="338"/>
      <c r="CO4" s="338"/>
      <c r="CP4" s="338"/>
      <c r="CQ4" s="338"/>
      <c r="CR4" s="338"/>
      <c r="CS4" s="338"/>
      <c r="CT4" s="338"/>
      <c r="CU4" s="338"/>
      <c r="CV4" s="338"/>
      <c r="CW4" s="338"/>
      <c r="CX4" s="338"/>
      <c r="CY4" s="338"/>
      <c r="CZ4" s="338"/>
      <c r="DA4" s="338"/>
      <c r="DB4" s="338"/>
      <c r="DC4" s="338"/>
      <c r="DD4" s="338"/>
      <c r="DE4" s="338"/>
      <c r="DF4" s="338"/>
      <c r="DG4" s="338"/>
      <c r="DH4" s="338"/>
      <c r="DI4" s="338"/>
      <c r="DJ4" s="338"/>
      <c r="DK4" s="338"/>
      <c r="DL4" s="338"/>
      <c r="DM4" s="338"/>
      <c r="DN4" s="338"/>
      <c r="DO4" s="338"/>
      <c r="DP4" s="338"/>
      <c r="DQ4" s="338"/>
      <c r="DR4" s="338"/>
      <c r="DS4" s="338"/>
      <c r="DT4" s="338"/>
      <c r="DU4" s="338"/>
      <c r="DV4" s="338"/>
      <c r="DW4" s="338"/>
      <c r="DX4" s="338"/>
      <c r="DY4" s="338"/>
      <c r="DZ4" s="338"/>
      <c r="EA4" s="338"/>
      <c r="EB4" s="338"/>
      <c r="EC4" s="338"/>
      <c r="ED4" s="338"/>
      <c r="EE4" s="338"/>
      <c r="EF4" s="338"/>
      <c r="EG4" s="338"/>
      <c r="EH4" s="338"/>
      <c r="EI4" s="338"/>
      <c r="EJ4" s="338"/>
      <c r="EK4" s="338"/>
      <c r="EL4" s="338"/>
      <c r="EM4" s="338"/>
      <c r="EN4" s="338"/>
      <c r="EO4" s="338"/>
      <c r="EP4" s="338"/>
      <c r="EQ4" s="338"/>
      <c r="ER4" s="338"/>
      <c r="ES4" s="338"/>
      <c r="ET4" s="338"/>
      <c r="EU4" s="338"/>
      <c r="EV4" s="338"/>
      <c r="EW4" s="338"/>
      <c r="EX4" s="338"/>
      <c r="EY4" s="338"/>
      <c r="EZ4" s="338"/>
      <c r="FA4" s="338"/>
      <c r="FB4" s="338"/>
      <c r="FC4" s="338"/>
      <c r="FD4" s="338"/>
      <c r="FE4" s="338"/>
      <c r="FF4" s="338"/>
      <c r="FG4" s="338"/>
      <c r="FH4" s="338"/>
      <c r="FI4" s="338"/>
      <c r="FJ4" s="338"/>
      <c r="FK4" s="338"/>
      <c r="FL4" s="338"/>
      <c r="FM4" s="338"/>
      <c r="FN4" s="338"/>
      <c r="FO4" s="338"/>
      <c r="FP4" s="338"/>
      <c r="FQ4" s="338"/>
      <c r="FR4" s="338"/>
      <c r="FS4" s="338"/>
      <c r="FT4" s="338"/>
      <c r="FU4" s="338"/>
      <c r="FV4" s="338"/>
      <c r="FW4" s="338"/>
      <c r="FX4" s="338"/>
      <c r="FY4" s="338"/>
      <c r="FZ4" s="338"/>
      <c r="GA4" s="338"/>
      <c r="GB4" s="338"/>
      <c r="GC4" s="338"/>
      <c r="GD4" s="338"/>
      <c r="GE4" s="338"/>
      <c r="GF4" s="338"/>
      <c r="GG4" s="338"/>
      <c r="GH4" s="338"/>
      <c r="GI4" s="338"/>
      <c r="GJ4" s="338"/>
      <c r="GK4" s="338"/>
      <c r="GL4" s="338"/>
      <c r="GM4" s="338"/>
      <c r="GN4" s="338"/>
      <c r="GO4" s="338"/>
      <c r="GP4" s="338"/>
      <c r="GQ4" s="338"/>
      <c r="GR4" s="338"/>
      <c r="GS4" s="338"/>
      <c r="GT4" s="338"/>
      <c r="GU4" s="338"/>
      <c r="GV4" s="338"/>
      <c r="GW4" s="338"/>
      <c r="GX4" s="338"/>
      <c r="GY4" s="338"/>
      <c r="GZ4" s="338"/>
      <c r="HA4" s="338"/>
      <c r="HB4" s="338"/>
      <c r="HC4" s="338"/>
      <c r="HD4" s="338"/>
      <c r="HE4" s="338"/>
      <c r="HF4" s="338"/>
      <c r="HG4" s="338"/>
      <c r="HH4" s="338"/>
      <c r="HI4" s="338"/>
      <c r="HJ4" s="338"/>
      <c r="HK4" s="338"/>
      <c r="HL4" s="338"/>
      <c r="HM4" s="338"/>
      <c r="HN4" s="338"/>
      <c r="HO4" s="338"/>
      <c r="HP4" s="338"/>
      <c r="HQ4" s="338"/>
      <c r="HR4" s="338"/>
      <c r="HS4" s="338"/>
      <c r="HT4" s="338"/>
      <c r="HU4" s="338"/>
      <c r="HV4" s="338"/>
      <c r="HW4" s="338"/>
      <c r="HX4" s="338"/>
      <c r="HY4" s="338"/>
      <c r="HZ4" s="338"/>
      <c r="IA4" s="338"/>
      <c r="IB4" s="338"/>
      <c r="IC4" s="338"/>
      <c r="ID4" s="338"/>
      <c r="IE4" s="338"/>
      <c r="IF4" s="338"/>
      <c r="IG4" s="338"/>
      <c r="IH4" s="338"/>
      <c r="II4" s="338"/>
      <c r="IJ4" s="338"/>
      <c r="IK4" s="338"/>
      <c r="IL4" s="338"/>
      <c r="IM4" s="338"/>
      <c r="IN4" s="338"/>
      <c r="IO4" s="338"/>
      <c r="IP4" s="338"/>
      <c r="IQ4" s="338"/>
      <c r="IR4" s="338"/>
      <c r="IS4" s="338"/>
      <c r="IT4" s="338"/>
      <c r="IU4" s="338"/>
      <c r="IV4" s="338"/>
    </row>
    <row r="5" customHeight="1" spans="1:256">
      <c r="A5" s="342" t="s">
        <v>8</v>
      </c>
      <c r="B5" s="342" t="s">
        <v>9</v>
      </c>
      <c r="C5" s="342" t="s">
        <v>8</v>
      </c>
      <c r="D5" s="342" t="s">
        <v>9</v>
      </c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  <c r="AZ5" s="338"/>
      <c r="BA5" s="338"/>
      <c r="BB5" s="338"/>
      <c r="BC5" s="338"/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38"/>
      <c r="BO5" s="338"/>
      <c r="BP5" s="338"/>
      <c r="BQ5" s="338"/>
      <c r="BR5" s="338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8"/>
      <c r="CM5" s="338"/>
      <c r="CN5" s="338"/>
      <c r="CO5" s="338"/>
      <c r="CP5" s="338"/>
      <c r="CQ5" s="338"/>
      <c r="CR5" s="338"/>
      <c r="CS5" s="338"/>
      <c r="CT5" s="338"/>
      <c r="CU5" s="338"/>
      <c r="CV5" s="338"/>
      <c r="CW5" s="338"/>
      <c r="CX5" s="338"/>
      <c r="CY5" s="338"/>
      <c r="CZ5" s="338"/>
      <c r="DA5" s="338"/>
      <c r="DB5" s="338"/>
      <c r="DC5" s="338"/>
      <c r="DD5" s="338"/>
      <c r="DE5" s="338"/>
      <c r="DF5" s="338"/>
      <c r="DG5" s="338"/>
      <c r="DH5" s="338"/>
      <c r="DI5" s="338"/>
      <c r="DJ5" s="338"/>
      <c r="DK5" s="338"/>
      <c r="DL5" s="338"/>
      <c r="DM5" s="338"/>
      <c r="DN5" s="338"/>
      <c r="DO5" s="338"/>
      <c r="DP5" s="338"/>
      <c r="DQ5" s="338"/>
      <c r="DR5" s="338"/>
      <c r="DS5" s="338"/>
      <c r="DT5" s="338"/>
      <c r="DU5" s="338"/>
      <c r="DV5" s="338"/>
      <c r="DW5" s="338"/>
      <c r="DX5" s="338"/>
      <c r="DY5" s="338"/>
      <c r="DZ5" s="338"/>
      <c r="EA5" s="338"/>
      <c r="EB5" s="338"/>
      <c r="EC5" s="338"/>
      <c r="ED5" s="338"/>
      <c r="EE5" s="338"/>
      <c r="EF5" s="338"/>
      <c r="EG5" s="338"/>
      <c r="EH5" s="338"/>
      <c r="EI5" s="338"/>
      <c r="EJ5" s="338"/>
      <c r="EK5" s="338"/>
      <c r="EL5" s="338"/>
      <c r="EM5" s="338"/>
      <c r="EN5" s="338"/>
      <c r="EO5" s="338"/>
      <c r="EP5" s="338"/>
      <c r="EQ5" s="338"/>
      <c r="ER5" s="338"/>
      <c r="ES5" s="338"/>
      <c r="ET5" s="338"/>
      <c r="EU5" s="338"/>
      <c r="EV5" s="338"/>
      <c r="EW5" s="338"/>
      <c r="EX5" s="338"/>
      <c r="EY5" s="338"/>
      <c r="EZ5" s="338"/>
      <c r="FA5" s="338"/>
      <c r="FB5" s="338"/>
      <c r="FC5" s="338"/>
      <c r="FD5" s="338"/>
      <c r="FE5" s="338"/>
      <c r="FF5" s="338"/>
      <c r="FG5" s="338"/>
      <c r="FH5" s="338"/>
      <c r="FI5" s="338"/>
      <c r="FJ5" s="338"/>
      <c r="FK5" s="338"/>
      <c r="FL5" s="338"/>
      <c r="FM5" s="338"/>
      <c r="FN5" s="338"/>
      <c r="FO5" s="338"/>
      <c r="FP5" s="338"/>
      <c r="FQ5" s="338"/>
      <c r="FR5" s="338"/>
      <c r="FS5" s="338"/>
      <c r="FT5" s="338"/>
      <c r="FU5" s="338"/>
      <c r="FV5" s="338"/>
      <c r="FW5" s="338"/>
      <c r="FX5" s="338"/>
      <c r="FY5" s="338"/>
      <c r="FZ5" s="338"/>
      <c r="GA5" s="338"/>
      <c r="GB5" s="338"/>
      <c r="GC5" s="338"/>
      <c r="GD5" s="338"/>
      <c r="GE5" s="338"/>
      <c r="GF5" s="338"/>
      <c r="GG5" s="338"/>
      <c r="GH5" s="338"/>
      <c r="GI5" s="338"/>
      <c r="GJ5" s="338"/>
      <c r="GK5" s="338"/>
      <c r="GL5" s="338"/>
      <c r="GM5" s="338"/>
      <c r="GN5" s="338"/>
      <c r="GO5" s="338"/>
      <c r="GP5" s="338"/>
      <c r="GQ5" s="338"/>
      <c r="GR5" s="338"/>
      <c r="GS5" s="338"/>
      <c r="GT5" s="338"/>
      <c r="GU5" s="338"/>
      <c r="GV5" s="338"/>
      <c r="GW5" s="338"/>
      <c r="GX5" s="338"/>
      <c r="GY5" s="338"/>
      <c r="GZ5" s="338"/>
      <c r="HA5" s="338"/>
      <c r="HB5" s="338"/>
      <c r="HC5" s="338"/>
      <c r="HD5" s="338"/>
      <c r="HE5" s="338"/>
      <c r="HF5" s="338"/>
      <c r="HG5" s="338"/>
      <c r="HH5" s="338"/>
      <c r="HI5" s="338"/>
      <c r="HJ5" s="338"/>
      <c r="HK5" s="338"/>
      <c r="HL5" s="338"/>
      <c r="HM5" s="338"/>
      <c r="HN5" s="338"/>
      <c r="HO5" s="338"/>
      <c r="HP5" s="338"/>
      <c r="HQ5" s="338"/>
      <c r="HR5" s="338"/>
      <c r="HS5" s="338"/>
      <c r="HT5" s="338"/>
      <c r="HU5" s="338"/>
      <c r="HV5" s="338"/>
      <c r="HW5" s="338"/>
      <c r="HX5" s="338"/>
      <c r="HY5" s="338"/>
      <c r="HZ5" s="338"/>
      <c r="IA5" s="338"/>
      <c r="IB5" s="338"/>
      <c r="IC5" s="338"/>
      <c r="ID5" s="338"/>
      <c r="IE5" s="338"/>
      <c r="IF5" s="338"/>
      <c r="IG5" s="338"/>
      <c r="IH5" s="338"/>
      <c r="II5" s="338"/>
      <c r="IJ5" s="338"/>
      <c r="IK5" s="338"/>
      <c r="IL5" s="338"/>
      <c r="IM5" s="338"/>
      <c r="IN5" s="338"/>
      <c r="IO5" s="338"/>
      <c r="IP5" s="338"/>
      <c r="IQ5" s="338"/>
      <c r="IR5" s="338"/>
      <c r="IS5" s="338"/>
      <c r="IT5" s="338"/>
      <c r="IU5" s="338"/>
      <c r="IV5" s="338"/>
    </row>
    <row r="6" s="137" customFormat="1" customHeight="1" spans="1:256">
      <c r="A6" s="343" t="s">
        <v>10</v>
      </c>
      <c r="B6" s="158">
        <v>12734723.09</v>
      </c>
      <c r="C6" s="344" t="s">
        <v>11</v>
      </c>
      <c r="D6" s="154">
        <v>0</v>
      </c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38"/>
      <c r="AW6" s="338"/>
      <c r="AX6" s="338"/>
      <c r="AY6" s="338"/>
      <c r="AZ6" s="338"/>
      <c r="BA6" s="338"/>
      <c r="BB6" s="338"/>
      <c r="BC6" s="338"/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8"/>
      <c r="GA6" s="338"/>
      <c r="GB6" s="338"/>
      <c r="GC6" s="338"/>
      <c r="GD6" s="338"/>
      <c r="GE6" s="338"/>
      <c r="GF6" s="338"/>
      <c r="GG6" s="338"/>
      <c r="GH6" s="338"/>
      <c r="GI6" s="338"/>
      <c r="GJ6" s="338"/>
      <c r="GK6" s="338"/>
      <c r="GL6" s="338"/>
      <c r="GM6" s="338"/>
      <c r="GN6" s="338"/>
      <c r="GO6" s="338"/>
      <c r="GP6" s="338"/>
      <c r="GQ6" s="338"/>
      <c r="GR6" s="338"/>
      <c r="GS6" s="338"/>
      <c r="GT6" s="338"/>
      <c r="GU6" s="338"/>
      <c r="GV6" s="338"/>
      <c r="GW6" s="338"/>
      <c r="GX6" s="338"/>
      <c r="GY6" s="338"/>
      <c r="GZ6" s="338"/>
      <c r="HA6" s="338"/>
      <c r="HB6" s="338"/>
      <c r="HC6" s="338"/>
      <c r="HD6" s="338"/>
      <c r="HE6" s="338"/>
      <c r="HF6" s="338"/>
      <c r="HG6" s="338"/>
      <c r="HH6" s="338"/>
      <c r="HI6" s="338"/>
      <c r="HJ6" s="338"/>
      <c r="HK6" s="338"/>
      <c r="HL6" s="338"/>
      <c r="HM6" s="338"/>
      <c r="HN6" s="338"/>
      <c r="HO6" s="338"/>
      <c r="HP6" s="338"/>
      <c r="HQ6" s="338"/>
      <c r="HR6" s="338"/>
      <c r="HS6" s="338"/>
      <c r="HT6" s="338"/>
      <c r="HU6" s="338"/>
      <c r="HV6" s="338"/>
      <c r="HW6" s="338"/>
      <c r="HX6" s="338"/>
      <c r="HY6" s="338"/>
      <c r="HZ6" s="338"/>
      <c r="IA6" s="338"/>
      <c r="IB6" s="338"/>
      <c r="IC6" s="338"/>
      <c r="ID6" s="338"/>
      <c r="IE6" s="338"/>
      <c r="IF6" s="338"/>
      <c r="IG6" s="338"/>
      <c r="IH6" s="338"/>
      <c r="II6" s="338"/>
      <c r="IJ6" s="338"/>
      <c r="IK6" s="338"/>
      <c r="IL6" s="338"/>
      <c r="IM6" s="338"/>
      <c r="IN6" s="338"/>
      <c r="IO6" s="338"/>
      <c r="IP6" s="338"/>
      <c r="IQ6" s="338"/>
      <c r="IR6" s="338"/>
      <c r="IS6" s="338"/>
      <c r="IT6" s="338"/>
      <c r="IU6" s="338"/>
      <c r="IV6" s="338"/>
    </row>
    <row r="7" s="137" customFormat="1" customHeight="1" spans="1:256">
      <c r="A7" s="343" t="s">
        <v>12</v>
      </c>
      <c r="B7" s="158">
        <v>1000000</v>
      </c>
      <c r="C7" s="345" t="s">
        <v>13</v>
      </c>
      <c r="D7" s="154">
        <v>0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  <c r="AZ7" s="338"/>
      <c r="BA7" s="338"/>
      <c r="BB7" s="338"/>
      <c r="BC7" s="338"/>
      <c r="BD7" s="338"/>
      <c r="BE7" s="338"/>
      <c r="BF7" s="338"/>
      <c r="BG7" s="338"/>
      <c r="BH7" s="338"/>
      <c r="BI7" s="338"/>
      <c r="BJ7" s="338"/>
      <c r="BK7" s="338"/>
      <c r="BL7" s="338"/>
      <c r="BM7" s="338"/>
      <c r="BN7" s="338"/>
      <c r="BO7" s="338"/>
      <c r="BP7" s="338"/>
      <c r="BQ7" s="338"/>
      <c r="BR7" s="338"/>
      <c r="BS7" s="338"/>
      <c r="BT7" s="338"/>
      <c r="BU7" s="338"/>
      <c r="BV7" s="338"/>
      <c r="BW7" s="338"/>
      <c r="BX7" s="338"/>
      <c r="BY7" s="338"/>
      <c r="BZ7" s="338"/>
      <c r="CA7" s="338"/>
      <c r="CB7" s="338"/>
      <c r="CC7" s="338"/>
      <c r="CD7" s="338"/>
      <c r="CE7" s="338"/>
      <c r="CF7" s="338"/>
      <c r="CG7" s="338"/>
      <c r="CH7" s="338"/>
      <c r="CI7" s="338"/>
      <c r="CJ7" s="338"/>
      <c r="CK7" s="338"/>
      <c r="CL7" s="338"/>
      <c r="CM7" s="338"/>
      <c r="CN7" s="338"/>
      <c r="CO7" s="338"/>
      <c r="CP7" s="338"/>
      <c r="CQ7" s="338"/>
      <c r="CR7" s="338"/>
      <c r="CS7" s="338"/>
      <c r="CT7" s="338"/>
      <c r="CU7" s="338"/>
      <c r="CV7" s="338"/>
      <c r="CW7" s="338"/>
      <c r="CX7" s="338"/>
      <c r="CY7" s="338"/>
      <c r="CZ7" s="338"/>
      <c r="DA7" s="338"/>
      <c r="DB7" s="338"/>
      <c r="DC7" s="338"/>
      <c r="DD7" s="338"/>
      <c r="DE7" s="338"/>
      <c r="DF7" s="338"/>
      <c r="DG7" s="338"/>
      <c r="DH7" s="338"/>
      <c r="DI7" s="338"/>
      <c r="DJ7" s="338"/>
      <c r="DK7" s="338"/>
      <c r="DL7" s="338"/>
      <c r="DM7" s="338"/>
      <c r="DN7" s="338"/>
      <c r="DO7" s="338"/>
      <c r="DP7" s="338"/>
      <c r="DQ7" s="338"/>
      <c r="DR7" s="338"/>
      <c r="DS7" s="338"/>
      <c r="DT7" s="338"/>
      <c r="DU7" s="338"/>
      <c r="DV7" s="338"/>
      <c r="DW7" s="338"/>
      <c r="DX7" s="338"/>
      <c r="DY7" s="338"/>
      <c r="DZ7" s="338"/>
      <c r="EA7" s="338"/>
      <c r="EB7" s="338"/>
      <c r="EC7" s="338"/>
      <c r="ED7" s="338"/>
      <c r="EE7" s="338"/>
      <c r="EF7" s="338"/>
      <c r="EG7" s="338"/>
      <c r="EH7" s="338"/>
      <c r="EI7" s="338"/>
      <c r="EJ7" s="338"/>
      <c r="EK7" s="338"/>
      <c r="EL7" s="338"/>
      <c r="EM7" s="338"/>
      <c r="EN7" s="338"/>
      <c r="EO7" s="338"/>
      <c r="EP7" s="338"/>
      <c r="EQ7" s="338"/>
      <c r="ER7" s="338"/>
      <c r="ES7" s="338"/>
      <c r="ET7" s="338"/>
      <c r="EU7" s="338"/>
      <c r="EV7" s="338"/>
      <c r="EW7" s="338"/>
      <c r="EX7" s="338"/>
      <c r="EY7" s="338"/>
      <c r="EZ7" s="338"/>
      <c r="FA7" s="338"/>
      <c r="FB7" s="338"/>
      <c r="FC7" s="338"/>
      <c r="FD7" s="338"/>
      <c r="FE7" s="338"/>
      <c r="FF7" s="338"/>
      <c r="FG7" s="338"/>
      <c r="FH7" s="338"/>
      <c r="FI7" s="338"/>
      <c r="FJ7" s="338"/>
      <c r="FK7" s="338"/>
      <c r="FL7" s="338"/>
      <c r="FM7" s="338"/>
      <c r="FN7" s="338"/>
      <c r="FO7" s="338"/>
      <c r="FP7" s="338"/>
      <c r="FQ7" s="338"/>
      <c r="FR7" s="338"/>
      <c r="FS7" s="338"/>
      <c r="FT7" s="338"/>
      <c r="FU7" s="338"/>
      <c r="FV7" s="338"/>
      <c r="FW7" s="338"/>
      <c r="FX7" s="338"/>
      <c r="FY7" s="338"/>
      <c r="FZ7" s="338"/>
      <c r="GA7" s="338"/>
      <c r="GB7" s="338"/>
      <c r="GC7" s="338"/>
      <c r="GD7" s="338"/>
      <c r="GE7" s="338"/>
      <c r="GF7" s="338"/>
      <c r="GG7" s="338"/>
      <c r="GH7" s="338"/>
      <c r="GI7" s="338"/>
      <c r="GJ7" s="338"/>
      <c r="GK7" s="338"/>
      <c r="GL7" s="338"/>
      <c r="GM7" s="338"/>
      <c r="GN7" s="338"/>
      <c r="GO7" s="338"/>
      <c r="GP7" s="338"/>
      <c r="GQ7" s="338"/>
      <c r="GR7" s="338"/>
      <c r="GS7" s="338"/>
      <c r="GT7" s="338"/>
      <c r="GU7" s="338"/>
      <c r="GV7" s="338"/>
      <c r="GW7" s="338"/>
      <c r="GX7" s="338"/>
      <c r="GY7" s="338"/>
      <c r="GZ7" s="338"/>
      <c r="HA7" s="338"/>
      <c r="HB7" s="338"/>
      <c r="HC7" s="338"/>
      <c r="HD7" s="338"/>
      <c r="HE7" s="338"/>
      <c r="HF7" s="338"/>
      <c r="HG7" s="338"/>
      <c r="HH7" s="338"/>
      <c r="HI7" s="338"/>
      <c r="HJ7" s="338"/>
      <c r="HK7" s="338"/>
      <c r="HL7" s="338"/>
      <c r="HM7" s="338"/>
      <c r="HN7" s="338"/>
      <c r="HO7" s="338"/>
      <c r="HP7" s="338"/>
      <c r="HQ7" s="338"/>
      <c r="HR7" s="338"/>
      <c r="HS7" s="338"/>
      <c r="HT7" s="338"/>
      <c r="HU7" s="338"/>
      <c r="HV7" s="338"/>
      <c r="HW7" s="338"/>
      <c r="HX7" s="338"/>
      <c r="HY7" s="338"/>
      <c r="HZ7" s="338"/>
      <c r="IA7" s="338"/>
      <c r="IB7" s="338"/>
      <c r="IC7" s="338"/>
      <c r="ID7" s="338"/>
      <c r="IE7" s="338"/>
      <c r="IF7" s="338"/>
      <c r="IG7" s="338"/>
      <c r="IH7" s="338"/>
      <c r="II7" s="338"/>
      <c r="IJ7" s="338"/>
      <c r="IK7" s="338"/>
      <c r="IL7" s="338"/>
      <c r="IM7" s="338"/>
      <c r="IN7" s="338"/>
      <c r="IO7" s="338"/>
      <c r="IP7" s="338"/>
      <c r="IQ7" s="338"/>
      <c r="IR7" s="338"/>
      <c r="IS7" s="338"/>
      <c r="IT7" s="338"/>
      <c r="IU7" s="338"/>
      <c r="IV7" s="338"/>
    </row>
    <row r="8" s="137" customFormat="1" customHeight="1" spans="1:256">
      <c r="A8" s="343" t="s">
        <v>14</v>
      </c>
      <c r="B8" s="346"/>
      <c r="C8" s="345" t="s">
        <v>15</v>
      </c>
      <c r="D8" s="154">
        <v>0</v>
      </c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338"/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38"/>
      <c r="BL8" s="338"/>
      <c r="BM8" s="338"/>
      <c r="BN8" s="338"/>
      <c r="BO8" s="338"/>
      <c r="BP8" s="338"/>
      <c r="BQ8" s="338"/>
      <c r="BR8" s="338"/>
      <c r="BS8" s="338"/>
      <c r="BT8" s="338"/>
      <c r="BU8" s="338"/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  <c r="CJ8" s="338"/>
      <c r="CK8" s="338"/>
      <c r="CL8" s="338"/>
      <c r="CM8" s="338"/>
      <c r="CN8" s="338"/>
      <c r="CO8" s="338"/>
      <c r="CP8" s="338"/>
      <c r="CQ8" s="338"/>
      <c r="CR8" s="338"/>
      <c r="CS8" s="338"/>
      <c r="CT8" s="338"/>
      <c r="CU8" s="338"/>
      <c r="CV8" s="338"/>
      <c r="CW8" s="338"/>
      <c r="CX8" s="338"/>
      <c r="CY8" s="338"/>
      <c r="CZ8" s="338"/>
      <c r="DA8" s="338"/>
      <c r="DB8" s="338"/>
      <c r="DC8" s="338"/>
      <c r="DD8" s="338"/>
      <c r="DE8" s="338"/>
      <c r="DF8" s="338"/>
      <c r="DG8" s="338"/>
      <c r="DH8" s="338"/>
      <c r="DI8" s="338"/>
      <c r="DJ8" s="338"/>
      <c r="DK8" s="338"/>
      <c r="DL8" s="338"/>
      <c r="DM8" s="338"/>
      <c r="DN8" s="338"/>
      <c r="DO8" s="338"/>
      <c r="DP8" s="338"/>
      <c r="DQ8" s="338"/>
      <c r="DR8" s="338"/>
      <c r="DS8" s="338"/>
      <c r="DT8" s="338"/>
      <c r="DU8" s="338"/>
      <c r="DV8" s="338"/>
      <c r="DW8" s="338"/>
      <c r="DX8" s="338"/>
      <c r="DY8" s="338"/>
      <c r="DZ8" s="338"/>
      <c r="EA8" s="338"/>
      <c r="EB8" s="338"/>
      <c r="EC8" s="338"/>
      <c r="ED8" s="338"/>
      <c r="EE8" s="338"/>
      <c r="EF8" s="338"/>
      <c r="EG8" s="338"/>
      <c r="EH8" s="338"/>
      <c r="EI8" s="338"/>
      <c r="EJ8" s="338"/>
      <c r="EK8" s="338"/>
      <c r="EL8" s="338"/>
      <c r="EM8" s="338"/>
      <c r="EN8" s="338"/>
      <c r="EO8" s="338"/>
      <c r="EP8" s="338"/>
      <c r="EQ8" s="338"/>
      <c r="ER8" s="338"/>
      <c r="ES8" s="338"/>
      <c r="ET8" s="338"/>
      <c r="EU8" s="338"/>
      <c r="EV8" s="338"/>
      <c r="EW8" s="338"/>
      <c r="EX8" s="338"/>
      <c r="EY8" s="338"/>
      <c r="EZ8" s="338"/>
      <c r="FA8" s="338"/>
      <c r="FB8" s="338"/>
      <c r="FC8" s="338"/>
      <c r="FD8" s="338"/>
      <c r="FE8" s="338"/>
      <c r="FF8" s="338"/>
      <c r="FG8" s="338"/>
      <c r="FH8" s="338"/>
      <c r="FI8" s="338"/>
      <c r="FJ8" s="338"/>
      <c r="FK8" s="338"/>
      <c r="FL8" s="338"/>
      <c r="FM8" s="338"/>
      <c r="FN8" s="338"/>
      <c r="FO8" s="338"/>
      <c r="FP8" s="338"/>
      <c r="FQ8" s="338"/>
      <c r="FR8" s="338"/>
      <c r="FS8" s="338"/>
      <c r="FT8" s="338"/>
      <c r="FU8" s="338"/>
      <c r="FV8" s="338"/>
      <c r="FW8" s="338"/>
      <c r="FX8" s="338"/>
      <c r="FY8" s="338"/>
      <c r="FZ8" s="338"/>
      <c r="GA8" s="338"/>
      <c r="GB8" s="338"/>
      <c r="GC8" s="338"/>
      <c r="GD8" s="338"/>
      <c r="GE8" s="338"/>
      <c r="GF8" s="338"/>
      <c r="GG8" s="338"/>
      <c r="GH8" s="338"/>
      <c r="GI8" s="338"/>
      <c r="GJ8" s="338"/>
      <c r="GK8" s="338"/>
      <c r="GL8" s="338"/>
      <c r="GM8" s="338"/>
      <c r="GN8" s="338"/>
      <c r="GO8" s="338"/>
      <c r="GP8" s="338"/>
      <c r="GQ8" s="338"/>
      <c r="GR8" s="338"/>
      <c r="GS8" s="338"/>
      <c r="GT8" s="338"/>
      <c r="GU8" s="338"/>
      <c r="GV8" s="338"/>
      <c r="GW8" s="338"/>
      <c r="GX8" s="338"/>
      <c r="GY8" s="338"/>
      <c r="GZ8" s="338"/>
      <c r="HA8" s="338"/>
      <c r="HB8" s="338"/>
      <c r="HC8" s="338"/>
      <c r="HD8" s="338"/>
      <c r="HE8" s="338"/>
      <c r="HF8" s="338"/>
      <c r="HG8" s="338"/>
      <c r="HH8" s="338"/>
      <c r="HI8" s="338"/>
      <c r="HJ8" s="338"/>
      <c r="HK8" s="338"/>
      <c r="HL8" s="338"/>
      <c r="HM8" s="338"/>
      <c r="HN8" s="338"/>
      <c r="HO8" s="338"/>
      <c r="HP8" s="338"/>
      <c r="HQ8" s="338"/>
      <c r="HR8" s="338"/>
      <c r="HS8" s="338"/>
      <c r="HT8" s="338"/>
      <c r="HU8" s="338"/>
      <c r="HV8" s="338"/>
      <c r="HW8" s="338"/>
      <c r="HX8" s="338"/>
      <c r="HY8" s="338"/>
      <c r="HZ8" s="338"/>
      <c r="IA8" s="338"/>
      <c r="IB8" s="338"/>
      <c r="IC8" s="338"/>
      <c r="ID8" s="338"/>
      <c r="IE8" s="338"/>
      <c r="IF8" s="338"/>
      <c r="IG8" s="338"/>
      <c r="IH8" s="338"/>
      <c r="II8" s="338"/>
      <c r="IJ8" s="338"/>
      <c r="IK8" s="338"/>
      <c r="IL8" s="338"/>
      <c r="IM8" s="338"/>
      <c r="IN8" s="338"/>
      <c r="IO8" s="338"/>
      <c r="IP8" s="338"/>
      <c r="IQ8" s="338"/>
      <c r="IR8" s="338"/>
      <c r="IS8" s="338"/>
      <c r="IT8" s="338"/>
      <c r="IU8" s="338"/>
      <c r="IV8" s="338"/>
    </row>
    <row r="9" s="137" customFormat="1" customHeight="1" spans="1:256">
      <c r="A9" s="343" t="s">
        <v>16</v>
      </c>
      <c r="B9" s="154">
        <v>0</v>
      </c>
      <c r="C9" s="345" t="s">
        <v>17</v>
      </c>
      <c r="D9" s="154">
        <v>0</v>
      </c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/>
      <c r="AW9" s="338"/>
      <c r="AX9" s="338"/>
      <c r="AY9" s="338"/>
      <c r="AZ9" s="338"/>
      <c r="BA9" s="338"/>
      <c r="BB9" s="338"/>
      <c r="BC9" s="338"/>
      <c r="BD9" s="338"/>
      <c r="BE9" s="338"/>
      <c r="BF9" s="338"/>
      <c r="BG9" s="338"/>
      <c r="BH9" s="338"/>
      <c r="BI9" s="338"/>
      <c r="BJ9" s="338"/>
      <c r="BK9" s="338"/>
      <c r="BL9" s="338"/>
      <c r="BM9" s="338"/>
      <c r="BN9" s="338"/>
      <c r="BO9" s="338"/>
      <c r="BP9" s="338"/>
      <c r="BQ9" s="338"/>
      <c r="BR9" s="338"/>
      <c r="BS9" s="338"/>
      <c r="BT9" s="338"/>
      <c r="BU9" s="338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  <c r="CG9" s="338"/>
      <c r="CH9" s="338"/>
      <c r="CI9" s="338"/>
      <c r="CJ9" s="338"/>
      <c r="CK9" s="338"/>
      <c r="CL9" s="338"/>
      <c r="CM9" s="338"/>
      <c r="CN9" s="338"/>
      <c r="CO9" s="338"/>
      <c r="CP9" s="338"/>
      <c r="CQ9" s="338"/>
      <c r="CR9" s="338"/>
      <c r="CS9" s="338"/>
      <c r="CT9" s="338"/>
      <c r="CU9" s="338"/>
      <c r="CV9" s="338"/>
      <c r="CW9" s="338"/>
      <c r="CX9" s="338"/>
      <c r="CY9" s="338"/>
      <c r="CZ9" s="338"/>
      <c r="DA9" s="338"/>
      <c r="DB9" s="338"/>
      <c r="DC9" s="338"/>
      <c r="DD9" s="338"/>
      <c r="DE9" s="338"/>
      <c r="DF9" s="338"/>
      <c r="DG9" s="338"/>
      <c r="DH9" s="338"/>
      <c r="DI9" s="338"/>
      <c r="DJ9" s="338"/>
      <c r="DK9" s="338"/>
      <c r="DL9" s="338"/>
      <c r="DM9" s="338"/>
      <c r="DN9" s="338"/>
      <c r="DO9" s="338"/>
      <c r="DP9" s="338"/>
      <c r="DQ9" s="338"/>
      <c r="DR9" s="338"/>
      <c r="DS9" s="338"/>
      <c r="DT9" s="338"/>
      <c r="DU9" s="338"/>
      <c r="DV9" s="338"/>
      <c r="DW9" s="338"/>
      <c r="DX9" s="338"/>
      <c r="DY9" s="338"/>
      <c r="DZ9" s="338"/>
      <c r="EA9" s="338"/>
      <c r="EB9" s="338"/>
      <c r="EC9" s="338"/>
      <c r="ED9" s="338"/>
      <c r="EE9" s="338"/>
      <c r="EF9" s="338"/>
      <c r="EG9" s="338"/>
      <c r="EH9" s="338"/>
      <c r="EI9" s="338"/>
      <c r="EJ9" s="338"/>
      <c r="EK9" s="338"/>
      <c r="EL9" s="338"/>
      <c r="EM9" s="338"/>
      <c r="EN9" s="338"/>
      <c r="EO9" s="338"/>
      <c r="EP9" s="338"/>
      <c r="EQ9" s="338"/>
      <c r="ER9" s="338"/>
      <c r="ES9" s="338"/>
      <c r="ET9" s="338"/>
      <c r="EU9" s="338"/>
      <c r="EV9" s="338"/>
      <c r="EW9" s="338"/>
      <c r="EX9" s="338"/>
      <c r="EY9" s="338"/>
      <c r="EZ9" s="338"/>
      <c r="FA9" s="338"/>
      <c r="FB9" s="338"/>
      <c r="FC9" s="338"/>
      <c r="FD9" s="338"/>
      <c r="FE9" s="338"/>
      <c r="FF9" s="338"/>
      <c r="FG9" s="338"/>
      <c r="FH9" s="338"/>
      <c r="FI9" s="338"/>
      <c r="FJ9" s="338"/>
      <c r="FK9" s="338"/>
      <c r="FL9" s="338"/>
      <c r="FM9" s="338"/>
      <c r="FN9" s="338"/>
      <c r="FO9" s="338"/>
      <c r="FP9" s="338"/>
      <c r="FQ9" s="338"/>
      <c r="FR9" s="338"/>
      <c r="FS9" s="338"/>
      <c r="FT9" s="338"/>
      <c r="FU9" s="338"/>
      <c r="FV9" s="338"/>
      <c r="FW9" s="338"/>
      <c r="FX9" s="338"/>
      <c r="FY9" s="338"/>
      <c r="FZ9" s="338"/>
      <c r="GA9" s="338"/>
      <c r="GB9" s="338"/>
      <c r="GC9" s="338"/>
      <c r="GD9" s="338"/>
      <c r="GE9" s="338"/>
      <c r="GF9" s="338"/>
      <c r="GG9" s="338"/>
      <c r="GH9" s="338"/>
      <c r="GI9" s="338"/>
      <c r="GJ9" s="338"/>
      <c r="GK9" s="338"/>
      <c r="GL9" s="338"/>
      <c r="GM9" s="338"/>
      <c r="GN9" s="338"/>
      <c r="GO9" s="338"/>
      <c r="GP9" s="338"/>
      <c r="GQ9" s="338"/>
      <c r="GR9" s="338"/>
      <c r="GS9" s="338"/>
      <c r="GT9" s="338"/>
      <c r="GU9" s="338"/>
      <c r="GV9" s="338"/>
      <c r="GW9" s="338"/>
      <c r="GX9" s="338"/>
      <c r="GY9" s="338"/>
      <c r="GZ9" s="338"/>
      <c r="HA9" s="338"/>
      <c r="HB9" s="338"/>
      <c r="HC9" s="338"/>
      <c r="HD9" s="338"/>
      <c r="HE9" s="338"/>
      <c r="HF9" s="338"/>
      <c r="HG9" s="338"/>
      <c r="HH9" s="338"/>
      <c r="HI9" s="338"/>
      <c r="HJ9" s="338"/>
      <c r="HK9" s="338"/>
      <c r="HL9" s="338"/>
      <c r="HM9" s="338"/>
      <c r="HN9" s="338"/>
      <c r="HO9" s="338"/>
      <c r="HP9" s="338"/>
      <c r="HQ9" s="338"/>
      <c r="HR9" s="338"/>
      <c r="HS9" s="338"/>
      <c r="HT9" s="338"/>
      <c r="HU9" s="338"/>
      <c r="HV9" s="338"/>
      <c r="HW9" s="338"/>
      <c r="HX9" s="338"/>
      <c r="HY9" s="338"/>
      <c r="HZ9" s="338"/>
      <c r="IA9" s="338"/>
      <c r="IB9" s="338"/>
      <c r="IC9" s="338"/>
      <c r="ID9" s="338"/>
      <c r="IE9" s="338"/>
      <c r="IF9" s="338"/>
      <c r="IG9" s="338"/>
      <c r="IH9" s="338"/>
      <c r="II9" s="338"/>
      <c r="IJ9" s="338"/>
      <c r="IK9" s="338"/>
      <c r="IL9" s="338"/>
      <c r="IM9" s="338"/>
      <c r="IN9" s="338"/>
      <c r="IO9" s="338"/>
      <c r="IP9" s="338"/>
      <c r="IQ9" s="338"/>
      <c r="IR9" s="338"/>
      <c r="IS9" s="338"/>
      <c r="IT9" s="338"/>
      <c r="IU9" s="338"/>
      <c r="IV9" s="338"/>
    </row>
    <row r="10" s="137" customFormat="1" customHeight="1" spans="1:256">
      <c r="A10" s="343" t="s">
        <v>18</v>
      </c>
      <c r="B10" s="154">
        <v>0</v>
      </c>
      <c r="C10" s="344" t="s">
        <v>19</v>
      </c>
      <c r="D10" s="154">
        <v>0</v>
      </c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  <c r="BO10" s="338"/>
      <c r="BP10" s="338"/>
      <c r="BQ10" s="338"/>
      <c r="BR10" s="338"/>
      <c r="BS10" s="338"/>
      <c r="BT10" s="338"/>
      <c r="BU10" s="338"/>
      <c r="BV10" s="338"/>
      <c r="BW10" s="338"/>
      <c r="BX10" s="338"/>
      <c r="BY10" s="338"/>
      <c r="BZ10" s="338"/>
      <c r="CA10" s="338"/>
      <c r="CB10" s="338"/>
      <c r="CC10" s="338"/>
      <c r="CD10" s="338"/>
      <c r="CE10" s="338"/>
      <c r="CF10" s="338"/>
      <c r="CG10" s="338"/>
      <c r="CH10" s="338"/>
      <c r="CI10" s="338"/>
      <c r="CJ10" s="338"/>
      <c r="CK10" s="338"/>
      <c r="CL10" s="338"/>
      <c r="CM10" s="338"/>
      <c r="CN10" s="338"/>
      <c r="CO10" s="338"/>
      <c r="CP10" s="338"/>
      <c r="CQ10" s="338"/>
      <c r="CR10" s="338"/>
      <c r="CS10" s="338"/>
      <c r="CT10" s="338"/>
      <c r="CU10" s="338"/>
      <c r="CV10" s="338"/>
      <c r="CW10" s="338"/>
      <c r="CX10" s="338"/>
      <c r="CY10" s="338"/>
      <c r="CZ10" s="338"/>
      <c r="DA10" s="338"/>
      <c r="DB10" s="338"/>
      <c r="DC10" s="338"/>
      <c r="DD10" s="338"/>
      <c r="DE10" s="338"/>
      <c r="DF10" s="338"/>
      <c r="DG10" s="338"/>
      <c r="DH10" s="338"/>
      <c r="DI10" s="338"/>
      <c r="DJ10" s="338"/>
      <c r="DK10" s="338"/>
      <c r="DL10" s="338"/>
      <c r="DM10" s="338"/>
      <c r="DN10" s="338"/>
      <c r="DO10" s="338"/>
      <c r="DP10" s="338"/>
      <c r="DQ10" s="338"/>
      <c r="DR10" s="338"/>
      <c r="DS10" s="338"/>
      <c r="DT10" s="338"/>
      <c r="DU10" s="338"/>
      <c r="DV10" s="338"/>
      <c r="DW10" s="338"/>
      <c r="DX10" s="338"/>
      <c r="DY10" s="338"/>
      <c r="DZ10" s="338"/>
      <c r="EA10" s="338"/>
      <c r="EB10" s="338"/>
      <c r="EC10" s="338"/>
      <c r="ED10" s="338"/>
      <c r="EE10" s="338"/>
      <c r="EF10" s="338"/>
      <c r="EG10" s="338"/>
      <c r="EH10" s="338"/>
      <c r="EI10" s="338"/>
      <c r="EJ10" s="338"/>
      <c r="EK10" s="338"/>
      <c r="EL10" s="338"/>
      <c r="EM10" s="338"/>
      <c r="EN10" s="338"/>
      <c r="EO10" s="338"/>
      <c r="EP10" s="338"/>
      <c r="EQ10" s="338"/>
      <c r="ER10" s="338"/>
      <c r="ES10" s="338"/>
      <c r="ET10" s="338"/>
      <c r="EU10" s="338"/>
      <c r="EV10" s="338"/>
      <c r="EW10" s="338"/>
      <c r="EX10" s="338"/>
      <c r="EY10" s="338"/>
      <c r="EZ10" s="338"/>
      <c r="FA10" s="338"/>
      <c r="FB10" s="338"/>
      <c r="FC10" s="338"/>
      <c r="FD10" s="338"/>
      <c r="FE10" s="338"/>
      <c r="FF10" s="338"/>
      <c r="FG10" s="338"/>
      <c r="FH10" s="338"/>
      <c r="FI10" s="338"/>
      <c r="FJ10" s="338"/>
      <c r="FK10" s="338"/>
      <c r="FL10" s="338"/>
      <c r="FM10" s="338"/>
      <c r="FN10" s="338"/>
      <c r="FO10" s="338"/>
      <c r="FP10" s="338"/>
      <c r="FQ10" s="338"/>
      <c r="FR10" s="338"/>
      <c r="FS10" s="338"/>
      <c r="FT10" s="338"/>
      <c r="FU10" s="338"/>
      <c r="FV10" s="338"/>
      <c r="FW10" s="338"/>
      <c r="FX10" s="338"/>
      <c r="FY10" s="338"/>
      <c r="FZ10" s="338"/>
      <c r="GA10" s="338"/>
      <c r="GB10" s="338"/>
      <c r="GC10" s="338"/>
      <c r="GD10" s="338"/>
      <c r="GE10" s="338"/>
      <c r="GF10" s="338"/>
      <c r="GG10" s="338"/>
      <c r="GH10" s="338"/>
      <c r="GI10" s="338"/>
      <c r="GJ10" s="338"/>
      <c r="GK10" s="338"/>
      <c r="GL10" s="338"/>
      <c r="GM10" s="338"/>
      <c r="GN10" s="338"/>
      <c r="GO10" s="338"/>
      <c r="GP10" s="338"/>
      <c r="GQ10" s="338"/>
      <c r="GR10" s="338"/>
      <c r="GS10" s="338"/>
      <c r="GT10" s="338"/>
      <c r="GU10" s="338"/>
      <c r="GV10" s="338"/>
      <c r="GW10" s="338"/>
      <c r="GX10" s="338"/>
      <c r="GY10" s="338"/>
      <c r="GZ10" s="338"/>
      <c r="HA10" s="338"/>
      <c r="HB10" s="338"/>
      <c r="HC10" s="338"/>
      <c r="HD10" s="338"/>
      <c r="HE10" s="338"/>
      <c r="HF10" s="338"/>
      <c r="HG10" s="338"/>
      <c r="HH10" s="338"/>
      <c r="HI10" s="338"/>
      <c r="HJ10" s="338"/>
      <c r="HK10" s="338"/>
      <c r="HL10" s="338"/>
      <c r="HM10" s="338"/>
      <c r="HN10" s="338"/>
      <c r="HO10" s="338"/>
      <c r="HP10" s="338"/>
      <c r="HQ10" s="338"/>
      <c r="HR10" s="338"/>
      <c r="HS10" s="338"/>
      <c r="HT10" s="338"/>
      <c r="HU10" s="338"/>
      <c r="HV10" s="338"/>
      <c r="HW10" s="338"/>
      <c r="HX10" s="338"/>
      <c r="HY10" s="338"/>
      <c r="HZ10" s="338"/>
      <c r="IA10" s="338"/>
      <c r="IB10" s="338"/>
      <c r="IC10" s="338"/>
      <c r="ID10" s="338"/>
      <c r="IE10" s="338"/>
      <c r="IF10" s="338"/>
      <c r="IG10" s="338"/>
      <c r="IH10" s="338"/>
      <c r="II10" s="338"/>
      <c r="IJ10" s="338"/>
      <c r="IK10" s="338"/>
      <c r="IL10" s="338"/>
      <c r="IM10" s="338"/>
      <c r="IN10" s="338"/>
      <c r="IO10" s="338"/>
      <c r="IP10" s="338"/>
      <c r="IQ10" s="338"/>
      <c r="IR10" s="338"/>
      <c r="IS10" s="338"/>
      <c r="IT10" s="338"/>
      <c r="IU10" s="338"/>
      <c r="IV10" s="338"/>
    </row>
    <row r="11" s="137" customFormat="1" customHeight="1" spans="1:256">
      <c r="A11" s="343" t="s">
        <v>20</v>
      </c>
      <c r="B11" s="154">
        <v>0</v>
      </c>
      <c r="C11" s="344" t="s">
        <v>21</v>
      </c>
      <c r="D11" s="190">
        <v>0</v>
      </c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8"/>
      <c r="BA11" s="338"/>
      <c r="BB11" s="338"/>
      <c r="BC11" s="338"/>
      <c r="BD11" s="338"/>
      <c r="BE11" s="338"/>
      <c r="BF11" s="338"/>
      <c r="BG11" s="338"/>
      <c r="BH11" s="338"/>
      <c r="BI11" s="338"/>
      <c r="BJ11" s="338"/>
      <c r="BK11" s="338"/>
      <c r="BL11" s="338"/>
      <c r="BM11" s="338"/>
      <c r="BN11" s="338"/>
      <c r="BO11" s="338"/>
      <c r="BP11" s="338"/>
      <c r="BQ11" s="338"/>
      <c r="BR11" s="338"/>
      <c r="BS11" s="338"/>
      <c r="BT11" s="338"/>
      <c r="BU11" s="338"/>
      <c r="BV11" s="338"/>
      <c r="BW11" s="338"/>
      <c r="BX11" s="338"/>
      <c r="BY11" s="338"/>
      <c r="BZ11" s="338"/>
      <c r="CA11" s="338"/>
      <c r="CB11" s="338"/>
      <c r="CC11" s="338"/>
      <c r="CD11" s="338"/>
      <c r="CE11" s="338"/>
      <c r="CF11" s="338"/>
      <c r="CG11" s="338"/>
      <c r="CH11" s="338"/>
      <c r="CI11" s="338"/>
      <c r="CJ11" s="338"/>
      <c r="CK11" s="338"/>
      <c r="CL11" s="338"/>
      <c r="CM11" s="338"/>
      <c r="CN11" s="338"/>
      <c r="CO11" s="338"/>
      <c r="CP11" s="338"/>
      <c r="CQ11" s="338"/>
      <c r="CR11" s="338"/>
      <c r="CS11" s="338"/>
      <c r="CT11" s="338"/>
      <c r="CU11" s="338"/>
      <c r="CV11" s="338"/>
      <c r="CW11" s="338"/>
      <c r="CX11" s="338"/>
      <c r="CY11" s="338"/>
      <c r="CZ11" s="338"/>
      <c r="DA11" s="338"/>
      <c r="DB11" s="338"/>
      <c r="DC11" s="338"/>
      <c r="DD11" s="338"/>
      <c r="DE11" s="338"/>
      <c r="DF11" s="338"/>
      <c r="DG11" s="338"/>
      <c r="DH11" s="338"/>
      <c r="DI11" s="338"/>
      <c r="DJ11" s="338"/>
      <c r="DK11" s="338"/>
      <c r="DL11" s="338"/>
      <c r="DM11" s="338"/>
      <c r="DN11" s="338"/>
      <c r="DO11" s="338"/>
      <c r="DP11" s="338"/>
      <c r="DQ11" s="338"/>
      <c r="DR11" s="338"/>
      <c r="DS11" s="338"/>
      <c r="DT11" s="338"/>
      <c r="DU11" s="338"/>
      <c r="DV11" s="338"/>
      <c r="DW11" s="338"/>
      <c r="DX11" s="338"/>
      <c r="DY11" s="338"/>
      <c r="DZ11" s="338"/>
      <c r="EA11" s="338"/>
      <c r="EB11" s="338"/>
      <c r="EC11" s="338"/>
      <c r="ED11" s="338"/>
      <c r="EE11" s="338"/>
      <c r="EF11" s="338"/>
      <c r="EG11" s="338"/>
      <c r="EH11" s="338"/>
      <c r="EI11" s="338"/>
      <c r="EJ11" s="338"/>
      <c r="EK11" s="338"/>
      <c r="EL11" s="338"/>
      <c r="EM11" s="338"/>
      <c r="EN11" s="338"/>
      <c r="EO11" s="338"/>
      <c r="EP11" s="338"/>
      <c r="EQ11" s="338"/>
      <c r="ER11" s="338"/>
      <c r="ES11" s="338"/>
      <c r="ET11" s="338"/>
      <c r="EU11" s="338"/>
      <c r="EV11" s="338"/>
      <c r="EW11" s="338"/>
      <c r="EX11" s="338"/>
      <c r="EY11" s="338"/>
      <c r="EZ11" s="338"/>
      <c r="FA11" s="338"/>
      <c r="FB11" s="338"/>
      <c r="FC11" s="338"/>
      <c r="FD11" s="338"/>
      <c r="FE11" s="338"/>
      <c r="FF11" s="338"/>
      <c r="FG11" s="338"/>
      <c r="FH11" s="338"/>
      <c r="FI11" s="338"/>
      <c r="FJ11" s="338"/>
      <c r="FK11" s="338"/>
      <c r="FL11" s="338"/>
      <c r="FM11" s="338"/>
      <c r="FN11" s="338"/>
      <c r="FO11" s="338"/>
      <c r="FP11" s="338"/>
      <c r="FQ11" s="338"/>
      <c r="FR11" s="338"/>
      <c r="FS11" s="338"/>
      <c r="FT11" s="338"/>
      <c r="FU11" s="338"/>
      <c r="FV11" s="338"/>
      <c r="FW11" s="338"/>
      <c r="FX11" s="338"/>
      <c r="FY11" s="338"/>
      <c r="FZ11" s="338"/>
      <c r="GA11" s="338"/>
      <c r="GB11" s="338"/>
      <c r="GC11" s="338"/>
      <c r="GD11" s="338"/>
      <c r="GE11" s="338"/>
      <c r="GF11" s="338"/>
      <c r="GG11" s="338"/>
      <c r="GH11" s="338"/>
      <c r="GI11" s="338"/>
      <c r="GJ11" s="338"/>
      <c r="GK11" s="338"/>
      <c r="GL11" s="338"/>
      <c r="GM11" s="338"/>
      <c r="GN11" s="338"/>
      <c r="GO11" s="338"/>
      <c r="GP11" s="338"/>
      <c r="GQ11" s="338"/>
      <c r="GR11" s="338"/>
      <c r="GS11" s="338"/>
      <c r="GT11" s="338"/>
      <c r="GU11" s="338"/>
      <c r="GV11" s="338"/>
      <c r="GW11" s="338"/>
      <c r="GX11" s="338"/>
      <c r="GY11" s="338"/>
      <c r="GZ11" s="338"/>
      <c r="HA11" s="338"/>
      <c r="HB11" s="338"/>
      <c r="HC11" s="338"/>
      <c r="HD11" s="338"/>
      <c r="HE11" s="338"/>
      <c r="HF11" s="338"/>
      <c r="HG11" s="338"/>
      <c r="HH11" s="338"/>
      <c r="HI11" s="338"/>
      <c r="HJ11" s="338"/>
      <c r="HK11" s="338"/>
      <c r="HL11" s="338"/>
      <c r="HM11" s="338"/>
      <c r="HN11" s="338"/>
      <c r="HO11" s="338"/>
      <c r="HP11" s="338"/>
      <c r="HQ11" s="338"/>
      <c r="HR11" s="338"/>
      <c r="HS11" s="338"/>
      <c r="HT11" s="338"/>
      <c r="HU11" s="338"/>
      <c r="HV11" s="338"/>
      <c r="HW11" s="338"/>
      <c r="HX11" s="338"/>
      <c r="HY11" s="338"/>
      <c r="HZ11" s="338"/>
      <c r="IA11" s="338"/>
      <c r="IB11" s="338"/>
      <c r="IC11" s="338"/>
      <c r="ID11" s="338"/>
      <c r="IE11" s="338"/>
      <c r="IF11" s="338"/>
      <c r="IG11" s="338"/>
      <c r="IH11" s="338"/>
      <c r="II11" s="338"/>
      <c r="IJ11" s="338"/>
      <c r="IK11" s="338"/>
      <c r="IL11" s="338"/>
      <c r="IM11" s="338"/>
      <c r="IN11" s="338"/>
      <c r="IO11" s="338"/>
      <c r="IP11" s="338"/>
      <c r="IQ11" s="338"/>
      <c r="IR11" s="338"/>
      <c r="IS11" s="338"/>
      <c r="IT11" s="338"/>
      <c r="IU11" s="338"/>
      <c r="IV11" s="338"/>
    </row>
    <row r="12" s="137" customFormat="1" customHeight="1" spans="1:256">
      <c r="A12" s="343" t="s">
        <v>22</v>
      </c>
      <c r="B12" s="154">
        <v>0</v>
      </c>
      <c r="C12" s="344" t="s">
        <v>23</v>
      </c>
      <c r="D12" s="190">
        <v>0</v>
      </c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 s="338"/>
      <c r="BD12" s="338"/>
      <c r="BE12" s="338"/>
      <c r="BF12" s="338"/>
      <c r="BG12" s="338"/>
      <c r="BH12" s="338"/>
      <c r="BI12" s="338"/>
      <c r="BJ12" s="338"/>
      <c r="BK12" s="338"/>
      <c r="BL12" s="338"/>
      <c r="BM12" s="338"/>
      <c r="BN12" s="338"/>
      <c r="BO12" s="338"/>
      <c r="BP12" s="338"/>
      <c r="BQ12" s="338"/>
      <c r="BR12" s="338"/>
      <c r="BS12" s="338"/>
      <c r="BT12" s="338"/>
      <c r="BU12" s="338"/>
      <c r="BV12" s="338"/>
      <c r="BW12" s="338"/>
      <c r="BX12" s="338"/>
      <c r="BY12" s="338"/>
      <c r="BZ12" s="338"/>
      <c r="CA12" s="338"/>
      <c r="CB12" s="338"/>
      <c r="CC12" s="338"/>
      <c r="CD12" s="338"/>
      <c r="CE12" s="338"/>
      <c r="CF12" s="338"/>
      <c r="CG12" s="338"/>
      <c r="CH12" s="338"/>
      <c r="CI12" s="338"/>
      <c r="CJ12" s="338"/>
      <c r="CK12" s="338"/>
      <c r="CL12" s="338"/>
      <c r="CM12" s="338"/>
      <c r="CN12" s="338"/>
      <c r="CO12" s="338"/>
      <c r="CP12" s="338"/>
      <c r="CQ12" s="338"/>
      <c r="CR12" s="338"/>
      <c r="CS12" s="338"/>
      <c r="CT12" s="338"/>
      <c r="CU12" s="338"/>
      <c r="CV12" s="338"/>
      <c r="CW12" s="338"/>
      <c r="CX12" s="338"/>
      <c r="CY12" s="338"/>
      <c r="CZ12" s="338"/>
      <c r="DA12" s="338"/>
      <c r="DB12" s="338"/>
      <c r="DC12" s="338"/>
      <c r="DD12" s="338"/>
      <c r="DE12" s="338"/>
      <c r="DF12" s="338"/>
      <c r="DG12" s="338"/>
      <c r="DH12" s="338"/>
      <c r="DI12" s="338"/>
      <c r="DJ12" s="338"/>
      <c r="DK12" s="338"/>
      <c r="DL12" s="338"/>
      <c r="DM12" s="338"/>
      <c r="DN12" s="338"/>
      <c r="DO12" s="338"/>
      <c r="DP12" s="338"/>
      <c r="DQ12" s="338"/>
      <c r="DR12" s="338"/>
      <c r="DS12" s="338"/>
      <c r="DT12" s="338"/>
      <c r="DU12" s="338"/>
      <c r="DV12" s="338"/>
      <c r="DW12" s="338"/>
      <c r="DX12" s="338"/>
      <c r="DY12" s="338"/>
      <c r="DZ12" s="338"/>
      <c r="EA12" s="338"/>
      <c r="EB12" s="338"/>
      <c r="EC12" s="338"/>
      <c r="ED12" s="338"/>
      <c r="EE12" s="338"/>
      <c r="EF12" s="338"/>
      <c r="EG12" s="338"/>
      <c r="EH12" s="338"/>
      <c r="EI12" s="338"/>
      <c r="EJ12" s="338"/>
      <c r="EK12" s="338"/>
      <c r="EL12" s="338"/>
      <c r="EM12" s="338"/>
      <c r="EN12" s="338"/>
      <c r="EO12" s="338"/>
      <c r="EP12" s="338"/>
      <c r="EQ12" s="338"/>
      <c r="ER12" s="338"/>
      <c r="ES12" s="338"/>
      <c r="ET12" s="338"/>
      <c r="EU12" s="338"/>
      <c r="EV12" s="338"/>
      <c r="EW12" s="338"/>
      <c r="EX12" s="338"/>
      <c r="EY12" s="338"/>
      <c r="EZ12" s="338"/>
      <c r="FA12" s="338"/>
      <c r="FB12" s="338"/>
      <c r="FC12" s="338"/>
      <c r="FD12" s="338"/>
      <c r="FE12" s="338"/>
      <c r="FF12" s="338"/>
      <c r="FG12" s="338"/>
      <c r="FH12" s="338"/>
      <c r="FI12" s="338"/>
      <c r="FJ12" s="338"/>
      <c r="FK12" s="338"/>
      <c r="FL12" s="338"/>
      <c r="FM12" s="338"/>
      <c r="FN12" s="338"/>
      <c r="FO12" s="338"/>
      <c r="FP12" s="338"/>
      <c r="FQ12" s="338"/>
      <c r="FR12" s="338"/>
      <c r="FS12" s="338"/>
      <c r="FT12" s="338"/>
      <c r="FU12" s="338"/>
      <c r="FV12" s="338"/>
      <c r="FW12" s="338"/>
      <c r="FX12" s="338"/>
      <c r="FY12" s="338"/>
      <c r="FZ12" s="338"/>
      <c r="GA12" s="338"/>
      <c r="GB12" s="338"/>
      <c r="GC12" s="338"/>
      <c r="GD12" s="338"/>
      <c r="GE12" s="338"/>
      <c r="GF12" s="338"/>
      <c r="GG12" s="338"/>
      <c r="GH12" s="338"/>
      <c r="GI12" s="338"/>
      <c r="GJ12" s="338"/>
      <c r="GK12" s="338"/>
      <c r="GL12" s="338"/>
      <c r="GM12" s="338"/>
      <c r="GN12" s="338"/>
      <c r="GO12" s="338"/>
      <c r="GP12" s="338"/>
      <c r="GQ12" s="338"/>
      <c r="GR12" s="338"/>
      <c r="GS12" s="338"/>
      <c r="GT12" s="338"/>
      <c r="GU12" s="338"/>
      <c r="GV12" s="338"/>
      <c r="GW12" s="338"/>
      <c r="GX12" s="338"/>
      <c r="GY12" s="338"/>
      <c r="GZ12" s="338"/>
      <c r="HA12" s="338"/>
      <c r="HB12" s="338"/>
      <c r="HC12" s="338"/>
      <c r="HD12" s="338"/>
      <c r="HE12" s="338"/>
      <c r="HF12" s="338"/>
      <c r="HG12" s="338"/>
      <c r="HH12" s="338"/>
      <c r="HI12" s="338"/>
      <c r="HJ12" s="338"/>
      <c r="HK12" s="338"/>
      <c r="HL12" s="338"/>
      <c r="HM12" s="338"/>
      <c r="HN12" s="338"/>
      <c r="HO12" s="338"/>
      <c r="HP12" s="338"/>
      <c r="HQ12" s="338"/>
      <c r="HR12" s="338"/>
      <c r="HS12" s="338"/>
      <c r="HT12" s="338"/>
      <c r="HU12" s="338"/>
      <c r="HV12" s="338"/>
      <c r="HW12" s="338"/>
      <c r="HX12" s="338"/>
      <c r="HY12" s="338"/>
      <c r="HZ12" s="338"/>
      <c r="IA12" s="338"/>
      <c r="IB12" s="338"/>
      <c r="IC12" s="338"/>
      <c r="ID12" s="338"/>
      <c r="IE12" s="338"/>
      <c r="IF12" s="338"/>
      <c r="IG12" s="338"/>
      <c r="IH12" s="338"/>
      <c r="II12" s="338"/>
      <c r="IJ12" s="338"/>
      <c r="IK12" s="338"/>
      <c r="IL12" s="338"/>
      <c r="IM12" s="338"/>
      <c r="IN12" s="338"/>
      <c r="IO12" s="338"/>
      <c r="IP12" s="338"/>
      <c r="IQ12" s="338"/>
      <c r="IR12" s="338"/>
      <c r="IS12" s="338"/>
      <c r="IT12" s="338"/>
      <c r="IU12" s="338"/>
      <c r="IV12" s="338"/>
    </row>
    <row r="13" s="137" customFormat="1" customHeight="1" spans="1:256">
      <c r="A13" s="347"/>
      <c r="B13" s="348"/>
      <c r="C13" s="349" t="s">
        <v>24</v>
      </c>
      <c r="D13" s="190">
        <v>1024468.68</v>
      </c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338"/>
      <c r="BT13" s="338"/>
      <c r="BU13" s="338"/>
      <c r="BV13" s="338"/>
      <c r="BW13" s="338"/>
      <c r="BX13" s="338"/>
      <c r="BY13" s="338"/>
      <c r="BZ13" s="338"/>
      <c r="CA13" s="338"/>
      <c r="CB13" s="338"/>
      <c r="CC13" s="338"/>
      <c r="CD13" s="338"/>
      <c r="CE13" s="338"/>
      <c r="CF13" s="338"/>
      <c r="CG13" s="338"/>
      <c r="CH13" s="338"/>
      <c r="CI13" s="338"/>
      <c r="CJ13" s="338"/>
      <c r="CK13" s="338"/>
      <c r="CL13" s="338"/>
      <c r="CM13" s="338"/>
      <c r="CN13" s="338"/>
      <c r="CO13" s="338"/>
      <c r="CP13" s="338"/>
      <c r="CQ13" s="338"/>
      <c r="CR13" s="338"/>
      <c r="CS13" s="338"/>
      <c r="CT13" s="338"/>
      <c r="CU13" s="338"/>
      <c r="CV13" s="338"/>
      <c r="CW13" s="338"/>
      <c r="CX13" s="338"/>
      <c r="CY13" s="338"/>
      <c r="CZ13" s="338"/>
      <c r="DA13" s="338"/>
      <c r="DB13" s="338"/>
      <c r="DC13" s="338"/>
      <c r="DD13" s="338"/>
      <c r="DE13" s="338"/>
      <c r="DF13" s="338"/>
      <c r="DG13" s="338"/>
      <c r="DH13" s="338"/>
      <c r="DI13" s="338"/>
      <c r="DJ13" s="338"/>
      <c r="DK13" s="338"/>
      <c r="DL13" s="338"/>
      <c r="DM13" s="338"/>
      <c r="DN13" s="338"/>
      <c r="DO13" s="338"/>
      <c r="DP13" s="338"/>
      <c r="DQ13" s="338"/>
      <c r="DR13" s="338"/>
      <c r="DS13" s="338"/>
      <c r="DT13" s="338"/>
      <c r="DU13" s="338"/>
      <c r="DV13" s="338"/>
      <c r="DW13" s="338"/>
      <c r="DX13" s="338"/>
      <c r="DY13" s="338"/>
      <c r="DZ13" s="338"/>
      <c r="EA13" s="338"/>
      <c r="EB13" s="338"/>
      <c r="EC13" s="338"/>
      <c r="ED13" s="338"/>
      <c r="EE13" s="338"/>
      <c r="EF13" s="338"/>
      <c r="EG13" s="338"/>
      <c r="EH13" s="338"/>
      <c r="EI13" s="338"/>
      <c r="EJ13" s="338"/>
      <c r="EK13" s="338"/>
      <c r="EL13" s="338"/>
      <c r="EM13" s="338"/>
      <c r="EN13" s="338"/>
      <c r="EO13" s="338"/>
      <c r="EP13" s="338"/>
      <c r="EQ13" s="338"/>
      <c r="ER13" s="338"/>
      <c r="ES13" s="338"/>
      <c r="ET13" s="338"/>
      <c r="EU13" s="338"/>
      <c r="EV13" s="338"/>
      <c r="EW13" s="338"/>
      <c r="EX13" s="338"/>
      <c r="EY13" s="338"/>
      <c r="EZ13" s="338"/>
      <c r="FA13" s="338"/>
      <c r="FB13" s="338"/>
      <c r="FC13" s="338"/>
      <c r="FD13" s="338"/>
      <c r="FE13" s="338"/>
      <c r="FF13" s="338"/>
      <c r="FG13" s="338"/>
      <c r="FH13" s="338"/>
      <c r="FI13" s="338"/>
      <c r="FJ13" s="338"/>
      <c r="FK13" s="338"/>
      <c r="FL13" s="338"/>
      <c r="FM13" s="338"/>
      <c r="FN13" s="338"/>
      <c r="FO13" s="338"/>
      <c r="FP13" s="338"/>
      <c r="FQ13" s="338"/>
      <c r="FR13" s="338"/>
      <c r="FS13" s="338"/>
      <c r="FT13" s="338"/>
      <c r="FU13" s="338"/>
      <c r="FV13" s="338"/>
      <c r="FW13" s="338"/>
      <c r="FX13" s="338"/>
      <c r="FY13" s="338"/>
      <c r="FZ13" s="338"/>
      <c r="GA13" s="338"/>
      <c r="GB13" s="338"/>
      <c r="GC13" s="338"/>
      <c r="GD13" s="338"/>
      <c r="GE13" s="338"/>
      <c r="GF13" s="338"/>
      <c r="GG13" s="338"/>
      <c r="GH13" s="338"/>
      <c r="GI13" s="338"/>
      <c r="GJ13" s="338"/>
      <c r="GK13" s="338"/>
      <c r="GL13" s="338"/>
      <c r="GM13" s="338"/>
      <c r="GN13" s="338"/>
      <c r="GO13" s="338"/>
      <c r="GP13" s="338"/>
      <c r="GQ13" s="338"/>
      <c r="GR13" s="338"/>
      <c r="GS13" s="338"/>
      <c r="GT13" s="338"/>
      <c r="GU13" s="338"/>
      <c r="GV13" s="338"/>
      <c r="GW13" s="338"/>
      <c r="GX13" s="338"/>
      <c r="GY13" s="338"/>
      <c r="GZ13" s="338"/>
      <c r="HA13" s="338"/>
      <c r="HB13" s="338"/>
      <c r="HC13" s="338"/>
      <c r="HD13" s="338"/>
      <c r="HE13" s="338"/>
      <c r="HF13" s="338"/>
      <c r="HG13" s="338"/>
      <c r="HH13" s="338"/>
      <c r="HI13" s="338"/>
      <c r="HJ13" s="338"/>
      <c r="HK13" s="338"/>
      <c r="HL13" s="338"/>
      <c r="HM13" s="338"/>
      <c r="HN13" s="338"/>
      <c r="HO13" s="338"/>
      <c r="HP13" s="338"/>
      <c r="HQ13" s="338"/>
      <c r="HR13" s="338"/>
      <c r="HS13" s="338"/>
      <c r="HT13" s="338"/>
      <c r="HU13" s="338"/>
      <c r="HV13" s="338"/>
      <c r="HW13" s="338"/>
      <c r="HX13" s="338"/>
      <c r="HY13" s="338"/>
      <c r="HZ13" s="338"/>
      <c r="IA13" s="338"/>
      <c r="IB13" s="338"/>
      <c r="IC13" s="338"/>
      <c r="ID13" s="338"/>
      <c r="IE13" s="338"/>
      <c r="IF13" s="338"/>
      <c r="IG13" s="338"/>
      <c r="IH13" s="338"/>
      <c r="II13" s="338"/>
      <c r="IJ13" s="338"/>
      <c r="IK13" s="338"/>
      <c r="IL13" s="338"/>
      <c r="IM13" s="338"/>
      <c r="IN13" s="338"/>
      <c r="IO13" s="338"/>
      <c r="IP13" s="338"/>
      <c r="IQ13" s="338"/>
      <c r="IR13" s="338"/>
      <c r="IS13" s="338"/>
      <c r="IT13" s="338"/>
      <c r="IU13" s="338"/>
      <c r="IV13" s="338"/>
    </row>
    <row r="14" s="137" customFormat="1" customHeight="1" spans="1:256">
      <c r="A14" s="343"/>
      <c r="B14" s="154"/>
      <c r="C14" s="349" t="s">
        <v>25</v>
      </c>
      <c r="D14" s="190">
        <v>0</v>
      </c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38"/>
      <c r="AW14" s="338"/>
      <c r="AX14" s="338"/>
      <c r="AY14" s="338"/>
      <c r="AZ14" s="338"/>
      <c r="BA14" s="338"/>
      <c r="BB14" s="338"/>
      <c r="BC14" s="338"/>
      <c r="BD14" s="338"/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8"/>
      <c r="BY14" s="338"/>
      <c r="BZ14" s="338"/>
      <c r="CA14" s="338"/>
      <c r="CB14" s="338"/>
      <c r="CC14" s="338"/>
      <c r="CD14" s="338"/>
      <c r="CE14" s="338"/>
      <c r="CF14" s="338"/>
      <c r="CG14" s="338"/>
      <c r="CH14" s="338"/>
      <c r="CI14" s="338"/>
      <c r="CJ14" s="338"/>
      <c r="CK14" s="338"/>
      <c r="CL14" s="338"/>
      <c r="CM14" s="338"/>
      <c r="CN14" s="338"/>
      <c r="CO14" s="338"/>
      <c r="CP14" s="338"/>
      <c r="CQ14" s="338"/>
      <c r="CR14" s="338"/>
      <c r="CS14" s="338"/>
      <c r="CT14" s="338"/>
      <c r="CU14" s="338"/>
      <c r="CV14" s="338"/>
      <c r="CW14" s="338"/>
      <c r="CX14" s="338"/>
      <c r="CY14" s="338"/>
      <c r="CZ14" s="338"/>
      <c r="DA14" s="338"/>
      <c r="DB14" s="338"/>
      <c r="DC14" s="338"/>
      <c r="DD14" s="338"/>
      <c r="DE14" s="338"/>
      <c r="DF14" s="338"/>
      <c r="DG14" s="338"/>
      <c r="DH14" s="338"/>
      <c r="DI14" s="338"/>
      <c r="DJ14" s="338"/>
      <c r="DK14" s="338"/>
      <c r="DL14" s="338"/>
      <c r="DM14" s="338"/>
      <c r="DN14" s="338"/>
      <c r="DO14" s="338"/>
      <c r="DP14" s="338"/>
      <c r="DQ14" s="338"/>
      <c r="DR14" s="338"/>
      <c r="DS14" s="338"/>
      <c r="DT14" s="338"/>
      <c r="DU14" s="338"/>
      <c r="DV14" s="338"/>
      <c r="DW14" s="338"/>
      <c r="DX14" s="338"/>
      <c r="DY14" s="338"/>
      <c r="DZ14" s="338"/>
      <c r="EA14" s="338"/>
      <c r="EB14" s="338"/>
      <c r="EC14" s="338"/>
      <c r="ED14" s="338"/>
      <c r="EE14" s="338"/>
      <c r="EF14" s="338"/>
      <c r="EG14" s="338"/>
      <c r="EH14" s="338"/>
      <c r="EI14" s="338"/>
      <c r="EJ14" s="338"/>
      <c r="EK14" s="338"/>
      <c r="EL14" s="338"/>
      <c r="EM14" s="338"/>
      <c r="EN14" s="338"/>
      <c r="EO14" s="338"/>
      <c r="EP14" s="338"/>
      <c r="EQ14" s="338"/>
      <c r="ER14" s="338"/>
      <c r="ES14" s="338"/>
      <c r="ET14" s="338"/>
      <c r="EU14" s="338"/>
      <c r="EV14" s="338"/>
      <c r="EW14" s="338"/>
      <c r="EX14" s="338"/>
      <c r="EY14" s="338"/>
      <c r="EZ14" s="338"/>
      <c r="FA14" s="338"/>
      <c r="FB14" s="338"/>
      <c r="FC14" s="338"/>
      <c r="FD14" s="338"/>
      <c r="FE14" s="338"/>
      <c r="FF14" s="338"/>
      <c r="FG14" s="338"/>
      <c r="FH14" s="338"/>
      <c r="FI14" s="338"/>
      <c r="FJ14" s="338"/>
      <c r="FK14" s="338"/>
      <c r="FL14" s="338"/>
      <c r="FM14" s="338"/>
      <c r="FN14" s="338"/>
      <c r="FO14" s="338"/>
      <c r="FP14" s="338"/>
      <c r="FQ14" s="338"/>
      <c r="FR14" s="338"/>
      <c r="FS14" s="338"/>
      <c r="FT14" s="338"/>
      <c r="FU14" s="338"/>
      <c r="FV14" s="338"/>
      <c r="FW14" s="338"/>
      <c r="FX14" s="338"/>
      <c r="FY14" s="338"/>
      <c r="FZ14" s="338"/>
      <c r="GA14" s="338"/>
      <c r="GB14" s="338"/>
      <c r="GC14" s="338"/>
      <c r="GD14" s="338"/>
      <c r="GE14" s="338"/>
      <c r="GF14" s="338"/>
      <c r="GG14" s="338"/>
      <c r="GH14" s="338"/>
      <c r="GI14" s="338"/>
      <c r="GJ14" s="338"/>
      <c r="GK14" s="338"/>
      <c r="GL14" s="338"/>
      <c r="GM14" s="338"/>
      <c r="GN14" s="338"/>
      <c r="GO14" s="338"/>
      <c r="GP14" s="338"/>
      <c r="GQ14" s="338"/>
      <c r="GR14" s="338"/>
      <c r="GS14" s="338"/>
      <c r="GT14" s="338"/>
      <c r="GU14" s="338"/>
      <c r="GV14" s="338"/>
      <c r="GW14" s="338"/>
      <c r="GX14" s="338"/>
      <c r="GY14" s="338"/>
      <c r="GZ14" s="338"/>
      <c r="HA14" s="338"/>
      <c r="HB14" s="338"/>
      <c r="HC14" s="338"/>
      <c r="HD14" s="338"/>
      <c r="HE14" s="338"/>
      <c r="HF14" s="338"/>
      <c r="HG14" s="338"/>
      <c r="HH14" s="338"/>
      <c r="HI14" s="338"/>
      <c r="HJ14" s="338"/>
      <c r="HK14" s="338"/>
      <c r="HL14" s="338"/>
      <c r="HM14" s="338"/>
      <c r="HN14" s="338"/>
      <c r="HO14" s="338"/>
      <c r="HP14" s="338"/>
      <c r="HQ14" s="338"/>
      <c r="HR14" s="338"/>
      <c r="HS14" s="338"/>
      <c r="HT14" s="338"/>
      <c r="HU14" s="338"/>
      <c r="HV14" s="338"/>
      <c r="HW14" s="338"/>
      <c r="HX14" s="338"/>
      <c r="HY14" s="338"/>
      <c r="HZ14" s="338"/>
      <c r="IA14" s="338"/>
      <c r="IB14" s="338"/>
      <c r="IC14" s="338"/>
      <c r="ID14" s="338"/>
      <c r="IE14" s="338"/>
      <c r="IF14" s="338"/>
      <c r="IG14" s="338"/>
      <c r="IH14" s="338"/>
      <c r="II14" s="338"/>
      <c r="IJ14" s="338"/>
      <c r="IK14" s="338"/>
      <c r="IL14" s="338"/>
      <c r="IM14" s="338"/>
      <c r="IN14" s="338"/>
      <c r="IO14" s="338"/>
      <c r="IP14" s="338"/>
      <c r="IQ14" s="338"/>
      <c r="IR14" s="338"/>
      <c r="IS14" s="338"/>
      <c r="IT14" s="338"/>
      <c r="IU14" s="338"/>
      <c r="IV14" s="338"/>
    </row>
    <row r="15" s="137" customFormat="1" customHeight="1" spans="1:256">
      <c r="A15" s="343"/>
      <c r="B15" s="154"/>
      <c r="C15" s="349" t="s">
        <v>26</v>
      </c>
      <c r="D15" s="190">
        <v>244403.91</v>
      </c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338"/>
      <c r="BA15" s="338"/>
      <c r="BB15" s="338"/>
      <c r="BC15" s="338"/>
      <c r="BD15" s="338"/>
      <c r="BE15" s="338"/>
      <c r="BF15" s="338"/>
      <c r="BG15" s="338"/>
      <c r="BH15" s="338"/>
      <c r="BI15" s="338"/>
      <c r="BJ15" s="338"/>
      <c r="BK15" s="338"/>
      <c r="BL15" s="338"/>
      <c r="BM15" s="338"/>
      <c r="BN15" s="338"/>
      <c r="BO15" s="338"/>
      <c r="BP15" s="338"/>
      <c r="BQ15" s="338"/>
      <c r="BR15" s="338"/>
      <c r="BS15" s="338"/>
      <c r="BT15" s="338"/>
      <c r="BU15" s="338"/>
      <c r="BV15" s="338"/>
      <c r="BW15" s="338"/>
      <c r="BX15" s="338"/>
      <c r="BY15" s="338"/>
      <c r="BZ15" s="338"/>
      <c r="CA15" s="338"/>
      <c r="CB15" s="338"/>
      <c r="CC15" s="338"/>
      <c r="CD15" s="338"/>
      <c r="CE15" s="338"/>
      <c r="CF15" s="338"/>
      <c r="CG15" s="338"/>
      <c r="CH15" s="338"/>
      <c r="CI15" s="338"/>
      <c r="CJ15" s="338"/>
      <c r="CK15" s="338"/>
      <c r="CL15" s="338"/>
      <c r="CM15" s="338"/>
      <c r="CN15" s="338"/>
      <c r="CO15" s="338"/>
      <c r="CP15" s="338"/>
      <c r="CQ15" s="338"/>
      <c r="CR15" s="338"/>
      <c r="CS15" s="338"/>
      <c r="CT15" s="338"/>
      <c r="CU15" s="338"/>
      <c r="CV15" s="338"/>
      <c r="CW15" s="338"/>
      <c r="CX15" s="338"/>
      <c r="CY15" s="338"/>
      <c r="CZ15" s="338"/>
      <c r="DA15" s="338"/>
      <c r="DB15" s="338"/>
      <c r="DC15" s="338"/>
      <c r="DD15" s="338"/>
      <c r="DE15" s="338"/>
      <c r="DF15" s="338"/>
      <c r="DG15" s="338"/>
      <c r="DH15" s="338"/>
      <c r="DI15" s="338"/>
      <c r="DJ15" s="338"/>
      <c r="DK15" s="338"/>
      <c r="DL15" s="338"/>
      <c r="DM15" s="338"/>
      <c r="DN15" s="338"/>
      <c r="DO15" s="338"/>
      <c r="DP15" s="338"/>
      <c r="DQ15" s="338"/>
      <c r="DR15" s="338"/>
      <c r="DS15" s="338"/>
      <c r="DT15" s="338"/>
      <c r="DU15" s="338"/>
      <c r="DV15" s="338"/>
      <c r="DW15" s="338"/>
      <c r="DX15" s="338"/>
      <c r="DY15" s="338"/>
      <c r="DZ15" s="338"/>
      <c r="EA15" s="338"/>
      <c r="EB15" s="338"/>
      <c r="EC15" s="338"/>
      <c r="ED15" s="338"/>
      <c r="EE15" s="338"/>
      <c r="EF15" s="338"/>
      <c r="EG15" s="338"/>
      <c r="EH15" s="338"/>
      <c r="EI15" s="338"/>
      <c r="EJ15" s="338"/>
      <c r="EK15" s="338"/>
      <c r="EL15" s="338"/>
      <c r="EM15" s="338"/>
      <c r="EN15" s="338"/>
      <c r="EO15" s="338"/>
      <c r="EP15" s="338"/>
      <c r="EQ15" s="338"/>
      <c r="ER15" s="338"/>
      <c r="ES15" s="338"/>
      <c r="ET15" s="338"/>
      <c r="EU15" s="338"/>
      <c r="EV15" s="338"/>
      <c r="EW15" s="338"/>
      <c r="EX15" s="338"/>
      <c r="EY15" s="338"/>
      <c r="EZ15" s="338"/>
      <c r="FA15" s="338"/>
      <c r="FB15" s="338"/>
      <c r="FC15" s="338"/>
      <c r="FD15" s="338"/>
      <c r="FE15" s="338"/>
      <c r="FF15" s="338"/>
      <c r="FG15" s="338"/>
      <c r="FH15" s="338"/>
      <c r="FI15" s="338"/>
      <c r="FJ15" s="338"/>
      <c r="FK15" s="338"/>
      <c r="FL15" s="338"/>
      <c r="FM15" s="338"/>
      <c r="FN15" s="338"/>
      <c r="FO15" s="338"/>
      <c r="FP15" s="338"/>
      <c r="FQ15" s="338"/>
      <c r="FR15" s="338"/>
      <c r="FS15" s="338"/>
      <c r="FT15" s="338"/>
      <c r="FU15" s="338"/>
      <c r="FV15" s="338"/>
      <c r="FW15" s="338"/>
      <c r="FX15" s="338"/>
      <c r="FY15" s="338"/>
      <c r="FZ15" s="338"/>
      <c r="GA15" s="338"/>
      <c r="GB15" s="338"/>
      <c r="GC15" s="338"/>
      <c r="GD15" s="338"/>
      <c r="GE15" s="338"/>
      <c r="GF15" s="338"/>
      <c r="GG15" s="338"/>
      <c r="GH15" s="338"/>
      <c r="GI15" s="338"/>
      <c r="GJ15" s="338"/>
      <c r="GK15" s="338"/>
      <c r="GL15" s="338"/>
      <c r="GM15" s="338"/>
      <c r="GN15" s="338"/>
      <c r="GO15" s="338"/>
      <c r="GP15" s="338"/>
      <c r="GQ15" s="338"/>
      <c r="GR15" s="338"/>
      <c r="GS15" s="338"/>
      <c r="GT15" s="338"/>
      <c r="GU15" s="338"/>
      <c r="GV15" s="338"/>
      <c r="GW15" s="338"/>
      <c r="GX15" s="338"/>
      <c r="GY15" s="338"/>
      <c r="GZ15" s="338"/>
      <c r="HA15" s="338"/>
      <c r="HB15" s="338"/>
      <c r="HC15" s="338"/>
      <c r="HD15" s="338"/>
      <c r="HE15" s="338"/>
      <c r="HF15" s="338"/>
      <c r="HG15" s="338"/>
      <c r="HH15" s="338"/>
      <c r="HI15" s="338"/>
      <c r="HJ15" s="338"/>
      <c r="HK15" s="338"/>
      <c r="HL15" s="338"/>
      <c r="HM15" s="338"/>
      <c r="HN15" s="338"/>
      <c r="HO15" s="338"/>
      <c r="HP15" s="338"/>
      <c r="HQ15" s="338"/>
      <c r="HR15" s="338"/>
      <c r="HS15" s="338"/>
      <c r="HT15" s="338"/>
      <c r="HU15" s="338"/>
      <c r="HV15" s="338"/>
      <c r="HW15" s="338"/>
      <c r="HX15" s="338"/>
      <c r="HY15" s="338"/>
      <c r="HZ15" s="338"/>
      <c r="IA15" s="338"/>
      <c r="IB15" s="338"/>
      <c r="IC15" s="338"/>
      <c r="ID15" s="338"/>
      <c r="IE15" s="338"/>
      <c r="IF15" s="338"/>
      <c r="IG15" s="338"/>
      <c r="IH15" s="338"/>
      <c r="II15" s="338"/>
      <c r="IJ15" s="338"/>
      <c r="IK15" s="338"/>
      <c r="IL15" s="338"/>
      <c r="IM15" s="338"/>
      <c r="IN15" s="338"/>
      <c r="IO15" s="338"/>
      <c r="IP15" s="338"/>
      <c r="IQ15" s="338"/>
      <c r="IR15" s="338"/>
      <c r="IS15" s="338"/>
      <c r="IT15" s="338"/>
      <c r="IU15" s="338"/>
      <c r="IV15" s="338"/>
    </row>
    <row r="16" s="137" customFormat="1" customHeight="1" spans="1:256">
      <c r="A16" s="343"/>
      <c r="B16" s="154"/>
      <c r="C16" s="349" t="s">
        <v>27</v>
      </c>
      <c r="D16" s="190">
        <v>0</v>
      </c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338"/>
      <c r="BF16" s="338"/>
      <c r="BG16" s="338"/>
      <c r="BH16" s="338"/>
      <c r="BI16" s="338"/>
      <c r="BJ16" s="338"/>
      <c r="BK16" s="338"/>
      <c r="BL16" s="338"/>
      <c r="BM16" s="338"/>
      <c r="BN16" s="338"/>
      <c r="BO16" s="338"/>
      <c r="BP16" s="338"/>
      <c r="BQ16" s="338"/>
      <c r="BR16" s="338"/>
      <c r="BS16" s="338"/>
      <c r="BT16" s="338"/>
      <c r="BU16" s="338"/>
      <c r="BV16" s="338"/>
      <c r="BW16" s="338"/>
      <c r="BX16" s="338"/>
      <c r="BY16" s="338"/>
      <c r="BZ16" s="338"/>
      <c r="CA16" s="338"/>
      <c r="CB16" s="338"/>
      <c r="CC16" s="338"/>
      <c r="CD16" s="338"/>
      <c r="CE16" s="338"/>
      <c r="CF16" s="338"/>
      <c r="CG16" s="338"/>
      <c r="CH16" s="338"/>
      <c r="CI16" s="338"/>
      <c r="CJ16" s="338"/>
      <c r="CK16" s="338"/>
      <c r="CL16" s="338"/>
      <c r="CM16" s="338"/>
      <c r="CN16" s="338"/>
      <c r="CO16" s="338"/>
      <c r="CP16" s="338"/>
      <c r="CQ16" s="338"/>
      <c r="CR16" s="338"/>
      <c r="CS16" s="338"/>
      <c r="CT16" s="338"/>
      <c r="CU16" s="338"/>
      <c r="CV16" s="338"/>
      <c r="CW16" s="338"/>
      <c r="CX16" s="338"/>
      <c r="CY16" s="338"/>
      <c r="CZ16" s="338"/>
      <c r="DA16" s="338"/>
      <c r="DB16" s="338"/>
      <c r="DC16" s="338"/>
      <c r="DD16" s="338"/>
      <c r="DE16" s="338"/>
      <c r="DF16" s="338"/>
      <c r="DG16" s="338"/>
      <c r="DH16" s="338"/>
      <c r="DI16" s="338"/>
      <c r="DJ16" s="338"/>
      <c r="DK16" s="338"/>
      <c r="DL16" s="338"/>
      <c r="DM16" s="338"/>
      <c r="DN16" s="338"/>
      <c r="DO16" s="338"/>
      <c r="DP16" s="338"/>
      <c r="DQ16" s="338"/>
      <c r="DR16" s="338"/>
      <c r="DS16" s="338"/>
      <c r="DT16" s="338"/>
      <c r="DU16" s="338"/>
      <c r="DV16" s="338"/>
      <c r="DW16" s="338"/>
      <c r="DX16" s="338"/>
      <c r="DY16" s="338"/>
      <c r="DZ16" s="338"/>
      <c r="EA16" s="338"/>
      <c r="EB16" s="338"/>
      <c r="EC16" s="338"/>
      <c r="ED16" s="338"/>
      <c r="EE16" s="338"/>
      <c r="EF16" s="338"/>
      <c r="EG16" s="338"/>
      <c r="EH16" s="338"/>
      <c r="EI16" s="338"/>
      <c r="EJ16" s="338"/>
      <c r="EK16" s="338"/>
      <c r="EL16" s="338"/>
      <c r="EM16" s="338"/>
      <c r="EN16" s="338"/>
      <c r="EO16" s="338"/>
      <c r="EP16" s="338"/>
      <c r="EQ16" s="338"/>
      <c r="ER16" s="338"/>
      <c r="ES16" s="338"/>
      <c r="ET16" s="338"/>
      <c r="EU16" s="338"/>
      <c r="EV16" s="338"/>
      <c r="EW16" s="338"/>
      <c r="EX16" s="338"/>
      <c r="EY16" s="338"/>
      <c r="EZ16" s="338"/>
      <c r="FA16" s="338"/>
      <c r="FB16" s="338"/>
      <c r="FC16" s="338"/>
      <c r="FD16" s="338"/>
      <c r="FE16" s="338"/>
      <c r="FF16" s="338"/>
      <c r="FG16" s="338"/>
      <c r="FH16" s="338"/>
      <c r="FI16" s="338"/>
      <c r="FJ16" s="338"/>
      <c r="FK16" s="338"/>
      <c r="FL16" s="338"/>
      <c r="FM16" s="338"/>
      <c r="FN16" s="338"/>
      <c r="FO16" s="338"/>
      <c r="FP16" s="338"/>
      <c r="FQ16" s="338"/>
      <c r="FR16" s="338"/>
      <c r="FS16" s="338"/>
      <c r="FT16" s="338"/>
      <c r="FU16" s="338"/>
      <c r="FV16" s="338"/>
      <c r="FW16" s="338"/>
      <c r="FX16" s="338"/>
      <c r="FY16" s="338"/>
      <c r="FZ16" s="338"/>
      <c r="GA16" s="338"/>
      <c r="GB16" s="338"/>
      <c r="GC16" s="338"/>
      <c r="GD16" s="338"/>
      <c r="GE16" s="338"/>
      <c r="GF16" s="338"/>
      <c r="GG16" s="338"/>
      <c r="GH16" s="338"/>
      <c r="GI16" s="338"/>
      <c r="GJ16" s="338"/>
      <c r="GK16" s="338"/>
      <c r="GL16" s="338"/>
      <c r="GM16" s="338"/>
      <c r="GN16" s="338"/>
      <c r="GO16" s="338"/>
      <c r="GP16" s="338"/>
      <c r="GQ16" s="338"/>
      <c r="GR16" s="338"/>
      <c r="GS16" s="338"/>
      <c r="GT16" s="338"/>
      <c r="GU16" s="338"/>
      <c r="GV16" s="338"/>
      <c r="GW16" s="338"/>
      <c r="GX16" s="338"/>
      <c r="GY16" s="338"/>
      <c r="GZ16" s="338"/>
      <c r="HA16" s="338"/>
      <c r="HB16" s="338"/>
      <c r="HC16" s="338"/>
      <c r="HD16" s="338"/>
      <c r="HE16" s="338"/>
      <c r="HF16" s="338"/>
      <c r="HG16" s="338"/>
      <c r="HH16" s="338"/>
      <c r="HI16" s="338"/>
      <c r="HJ16" s="338"/>
      <c r="HK16" s="338"/>
      <c r="HL16" s="338"/>
      <c r="HM16" s="338"/>
      <c r="HN16" s="338"/>
      <c r="HO16" s="338"/>
      <c r="HP16" s="338"/>
      <c r="HQ16" s="338"/>
      <c r="HR16" s="338"/>
      <c r="HS16" s="338"/>
      <c r="HT16" s="338"/>
      <c r="HU16" s="338"/>
      <c r="HV16" s="338"/>
      <c r="HW16" s="338"/>
      <c r="HX16" s="338"/>
      <c r="HY16" s="338"/>
      <c r="HZ16" s="338"/>
      <c r="IA16" s="338"/>
      <c r="IB16" s="338"/>
      <c r="IC16" s="338"/>
      <c r="ID16" s="338"/>
      <c r="IE16" s="338"/>
      <c r="IF16" s="338"/>
      <c r="IG16" s="338"/>
      <c r="IH16" s="338"/>
      <c r="II16" s="338"/>
      <c r="IJ16" s="338"/>
      <c r="IK16" s="338"/>
      <c r="IL16" s="338"/>
      <c r="IM16" s="338"/>
      <c r="IN16" s="338"/>
      <c r="IO16" s="338"/>
      <c r="IP16" s="338"/>
      <c r="IQ16" s="338"/>
      <c r="IR16" s="338"/>
      <c r="IS16" s="338"/>
      <c r="IT16" s="338"/>
      <c r="IU16" s="338"/>
      <c r="IV16" s="338"/>
    </row>
    <row r="17" s="137" customFormat="1" customHeight="1" spans="1:256">
      <c r="A17" s="343"/>
      <c r="B17" s="154"/>
      <c r="C17" s="349" t="s">
        <v>28</v>
      </c>
      <c r="D17" s="190">
        <v>1000000</v>
      </c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38"/>
      <c r="AU17" s="338"/>
      <c r="AV17" s="338"/>
      <c r="AW17" s="338"/>
      <c r="AX17" s="338"/>
      <c r="AY17" s="338"/>
      <c r="AZ17" s="338"/>
      <c r="BA17" s="338"/>
      <c r="BB17" s="338"/>
      <c r="BC17" s="338"/>
      <c r="BD17" s="338"/>
      <c r="BE17" s="338"/>
      <c r="BF17" s="338"/>
      <c r="BG17" s="338"/>
      <c r="BH17" s="338"/>
      <c r="BI17" s="338"/>
      <c r="BJ17" s="338"/>
      <c r="BK17" s="338"/>
      <c r="BL17" s="338"/>
      <c r="BM17" s="338"/>
      <c r="BN17" s="338"/>
      <c r="BO17" s="338"/>
      <c r="BP17" s="338"/>
      <c r="BQ17" s="338"/>
      <c r="BR17" s="338"/>
      <c r="BS17" s="338"/>
      <c r="BT17" s="338"/>
      <c r="BU17" s="338"/>
      <c r="BV17" s="338"/>
      <c r="BW17" s="338"/>
      <c r="BX17" s="338"/>
      <c r="BY17" s="338"/>
      <c r="BZ17" s="338"/>
      <c r="CA17" s="338"/>
      <c r="CB17" s="338"/>
      <c r="CC17" s="338"/>
      <c r="CD17" s="338"/>
      <c r="CE17" s="338"/>
      <c r="CF17" s="338"/>
      <c r="CG17" s="338"/>
      <c r="CH17" s="338"/>
      <c r="CI17" s="338"/>
      <c r="CJ17" s="338"/>
      <c r="CK17" s="338"/>
      <c r="CL17" s="338"/>
      <c r="CM17" s="338"/>
      <c r="CN17" s="338"/>
      <c r="CO17" s="338"/>
      <c r="CP17" s="338"/>
      <c r="CQ17" s="338"/>
      <c r="CR17" s="338"/>
      <c r="CS17" s="338"/>
      <c r="CT17" s="338"/>
      <c r="CU17" s="338"/>
      <c r="CV17" s="338"/>
      <c r="CW17" s="338"/>
      <c r="CX17" s="338"/>
      <c r="CY17" s="338"/>
      <c r="CZ17" s="338"/>
      <c r="DA17" s="338"/>
      <c r="DB17" s="338"/>
      <c r="DC17" s="338"/>
      <c r="DD17" s="338"/>
      <c r="DE17" s="338"/>
      <c r="DF17" s="338"/>
      <c r="DG17" s="338"/>
      <c r="DH17" s="338"/>
      <c r="DI17" s="338"/>
      <c r="DJ17" s="338"/>
      <c r="DK17" s="338"/>
      <c r="DL17" s="338"/>
      <c r="DM17" s="338"/>
      <c r="DN17" s="338"/>
      <c r="DO17" s="338"/>
      <c r="DP17" s="338"/>
      <c r="DQ17" s="338"/>
      <c r="DR17" s="338"/>
      <c r="DS17" s="338"/>
      <c r="DT17" s="338"/>
      <c r="DU17" s="338"/>
      <c r="DV17" s="338"/>
      <c r="DW17" s="338"/>
      <c r="DX17" s="338"/>
      <c r="DY17" s="338"/>
      <c r="DZ17" s="338"/>
      <c r="EA17" s="338"/>
      <c r="EB17" s="338"/>
      <c r="EC17" s="338"/>
      <c r="ED17" s="338"/>
      <c r="EE17" s="338"/>
      <c r="EF17" s="338"/>
      <c r="EG17" s="338"/>
      <c r="EH17" s="338"/>
      <c r="EI17" s="338"/>
      <c r="EJ17" s="338"/>
      <c r="EK17" s="338"/>
      <c r="EL17" s="338"/>
      <c r="EM17" s="338"/>
      <c r="EN17" s="338"/>
      <c r="EO17" s="338"/>
      <c r="EP17" s="338"/>
      <c r="EQ17" s="338"/>
      <c r="ER17" s="338"/>
      <c r="ES17" s="338"/>
      <c r="ET17" s="338"/>
      <c r="EU17" s="338"/>
      <c r="EV17" s="338"/>
      <c r="EW17" s="338"/>
      <c r="EX17" s="338"/>
      <c r="EY17" s="338"/>
      <c r="EZ17" s="338"/>
      <c r="FA17" s="338"/>
      <c r="FB17" s="338"/>
      <c r="FC17" s="338"/>
      <c r="FD17" s="338"/>
      <c r="FE17" s="338"/>
      <c r="FF17" s="338"/>
      <c r="FG17" s="338"/>
      <c r="FH17" s="338"/>
      <c r="FI17" s="338"/>
      <c r="FJ17" s="338"/>
      <c r="FK17" s="338"/>
      <c r="FL17" s="338"/>
      <c r="FM17" s="338"/>
      <c r="FN17" s="338"/>
      <c r="FO17" s="338"/>
      <c r="FP17" s="338"/>
      <c r="FQ17" s="338"/>
      <c r="FR17" s="338"/>
      <c r="FS17" s="338"/>
      <c r="FT17" s="338"/>
      <c r="FU17" s="338"/>
      <c r="FV17" s="338"/>
      <c r="FW17" s="338"/>
      <c r="FX17" s="338"/>
      <c r="FY17" s="338"/>
      <c r="FZ17" s="338"/>
      <c r="GA17" s="338"/>
      <c r="GB17" s="338"/>
      <c r="GC17" s="338"/>
      <c r="GD17" s="338"/>
      <c r="GE17" s="338"/>
      <c r="GF17" s="338"/>
      <c r="GG17" s="338"/>
      <c r="GH17" s="338"/>
      <c r="GI17" s="338"/>
      <c r="GJ17" s="338"/>
      <c r="GK17" s="338"/>
      <c r="GL17" s="338"/>
      <c r="GM17" s="338"/>
      <c r="GN17" s="338"/>
      <c r="GO17" s="338"/>
      <c r="GP17" s="338"/>
      <c r="GQ17" s="338"/>
      <c r="GR17" s="338"/>
      <c r="GS17" s="338"/>
      <c r="GT17" s="338"/>
      <c r="GU17" s="338"/>
      <c r="GV17" s="338"/>
      <c r="GW17" s="338"/>
      <c r="GX17" s="338"/>
      <c r="GY17" s="338"/>
      <c r="GZ17" s="338"/>
      <c r="HA17" s="338"/>
      <c r="HB17" s="338"/>
      <c r="HC17" s="338"/>
      <c r="HD17" s="338"/>
      <c r="HE17" s="338"/>
      <c r="HF17" s="338"/>
      <c r="HG17" s="338"/>
      <c r="HH17" s="338"/>
      <c r="HI17" s="338"/>
      <c r="HJ17" s="338"/>
      <c r="HK17" s="338"/>
      <c r="HL17" s="338"/>
      <c r="HM17" s="338"/>
      <c r="HN17" s="338"/>
      <c r="HO17" s="338"/>
      <c r="HP17" s="338"/>
      <c r="HQ17" s="338"/>
      <c r="HR17" s="338"/>
      <c r="HS17" s="338"/>
      <c r="HT17" s="338"/>
      <c r="HU17" s="338"/>
      <c r="HV17" s="338"/>
      <c r="HW17" s="338"/>
      <c r="HX17" s="338"/>
      <c r="HY17" s="338"/>
      <c r="HZ17" s="338"/>
      <c r="IA17" s="338"/>
      <c r="IB17" s="338"/>
      <c r="IC17" s="338"/>
      <c r="ID17" s="338"/>
      <c r="IE17" s="338"/>
      <c r="IF17" s="338"/>
      <c r="IG17" s="338"/>
      <c r="IH17" s="338"/>
      <c r="II17" s="338"/>
      <c r="IJ17" s="338"/>
      <c r="IK17" s="338"/>
      <c r="IL17" s="338"/>
      <c r="IM17" s="338"/>
      <c r="IN17" s="338"/>
      <c r="IO17" s="338"/>
      <c r="IP17" s="338"/>
      <c r="IQ17" s="338"/>
      <c r="IR17" s="338"/>
      <c r="IS17" s="338"/>
      <c r="IT17" s="338"/>
      <c r="IU17" s="338"/>
      <c r="IV17" s="338"/>
    </row>
    <row r="18" s="137" customFormat="1" customHeight="1" spans="1:256">
      <c r="A18" s="343"/>
      <c r="B18" s="154"/>
      <c r="C18" s="349" t="s">
        <v>29</v>
      </c>
      <c r="D18" s="190">
        <v>10654998.5</v>
      </c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38"/>
      <c r="AW18" s="338"/>
      <c r="AX18" s="338"/>
      <c r="AY18" s="338"/>
      <c r="AZ18" s="338"/>
      <c r="BA18" s="338"/>
      <c r="BB18" s="338"/>
      <c r="BC18" s="338"/>
      <c r="BD18" s="338"/>
      <c r="BE18" s="338"/>
      <c r="BF18" s="338"/>
      <c r="BG18" s="338"/>
      <c r="BH18" s="338"/>
      <c r="BI18" s="338"/>
      <c r="BJ18" s="338"/>
      <c r="BK18" s="338"/>
      <c r="BL18" s="338"/>
      <c r="BM18" s="338"/>
      <c r="BN18" s="338"/>
      <c r="BO18" s="338"/>
      <c r="BP18" s="338"/>
      <c r="BQ18" s="338"/>
      <c r="BR18" s="338"/>
      <c r="BS18" s="338"/>
      <c r="BT18" s="338"/>
      <c r="BU18" s="338"/>
      <c r="BV18" s="338"/>
      <c r="BW18" s="338"/>
      <c r="BX18" s="338"/>
      <c r="BY18" s="338"/>
      <c r="BZ18" s="338"/>
      <c r="CA18" s="338"/>
      <c r="CB18" s="338"/>
      <c r="CC18" s="338"/>
      <c r="CD18" s="338"/>
      <c r="CE18" s="338"/>
      <c r="CF18" s="338"/>
      <c r="CG18" s="338"/>
      <c r="CH18" s="338"/>
      <c r="CI18" s="338"/>
      <c r="CJ18" s="338"/>
      <c r="CK18" s="338"/>
      <c r="CL18" s="338"/>
      <c r="CM18" s="338"/>
      <c r="CN18" s="338"/>
      <c r="CO18" s="338"/>
      <c r="CP18" s="338"/>
      <c r="CQ18" s="338"/>
      <c r="CR18" s="338"/>
      <c r="CS18" s="338"/>
      <c r="CT18" s="338"/>
      <c r="CU18" s="338"/>
      <c r="CV18" s="338"/>
      <c r="CW18" s="338"/>
      <c r="CX18" s="338"/>
      <c r="CY18" s="338"/>
      <c r="CZ18" s="338"/>
      <c r="DA18" s="338"/>
      <c r="DB18" s="338"/>
      <c r="DC18" s="338"/>
      <c r="DD18" s="338"/>
      <c r="DE18" s="338"/>
      <c r="DF18" s="338"/>
      <c r="DG18" s="338"/>
      <c r="DH18" s="338"/>
      <c r="DI18" s="338"/>
      <c r="DJ18" s="338"/>
      <c r="DK18" s="338"/>
      <c r="DL18" s="338"/>
      <c r="DM18" s="338"/>
      <c r="DN18" s="338"/>
      <c r="DO18" s="338"/>
      <c r="DP18" s="338"/>
      <c r="DQ18" s="338"/>
      <c r="DR18" s="338"/>
      <c r="DS18" s="338"/>
      <c r="DT18" s="338"/>
      <c r="DU18" s="338"/>
      <c r="DV18" s="338"/>
      <c r="DW18" s="338"/>
      <c r="DX18" s="338"/>
      <c r="DY18" s="338"/>
      <c r="DZ18" s="338"/>
      <c r="EA18" s="338"/>
      <c r="EB18" s="338"/>
      <c r="EC18" s="338"/>
      <c r="ED18" s="338"/>
      <c r="EE18" s="338"/>
      <c r="EF18" s="338"/>
      <c r="EG18" s="338"/>
      <c r="EH18" s="338"/>
      <c r="EI18" s="338"/>
      <c r="EJ18" s="338"/>
      <c r="EK18" s="338"/>
      <c r="EL18" s="338"/>
      <c r="EM18" s="338"/>
      <c r="EN18" s="338"/>
      <c r="EO18" s="338"/>
      <c r="EP18" s="338"/>
      <c r="EQ18" s="338"/>
      <c r="ER18" s="338"/>
      <c r="ES18" s="338"/>
      <c r="ET18" s="338"/>
      <c r="EU18" s="338"/>
      <c r="EV18" s="338"/>
      <c r="EW18" s="338"/>
      <c r="EX18" s="338"/>
      <c r="EY18" s="338"/>
      <c r="EZ18" s="338"/>
      <c r="FA18" s="338"/>
      <c r="FB18" s="338"/>
      <c r="FC18" s="338"/>
      <c r="FD18" s="338"/>
      <c r="FE18" s="338"/>
      <c r="FF18" s="338"/>
      <c r="FG18" s="338"/>
      <c r="FH18" s="338"/>
      <c r="FI18" s="338"/>
      <c r="FJ18" s="338"/>
      <c r="FK18" s="338"/>
      <c r="FL18" s="338"/>
      <c r="FM18" s="338"/>
      <c r="FN18" s="338"/>
      <c r="FO18" s="338"/>
      <c r="FP18" s="338"/>
      <c r="FQ18" s="338"/>
      <c r="FR18" s="338"/>
      <c r="FS18" s="338"/>
      <c r="FT18" s="338"/>
      <c r="FU18" s="338"/>
      <c r="FV18" s="338"/>
      <c r="FW18" s="338"/>
      <c r="FX18" s="338"/>
      <c r="FY18" s="338"/>
      <c r="FZ18" s="338"/>
      <c r="GA18" s="338"/>
      <c r="GB18" s="338"/>
      <c r="GC18" s="338"/>
      <c r="GD18" s="338"/>
      <c r="GE18" s="338"/>
      <c r="GF18" s="338"/>
      <c r="GG18" s="338"/>
      <c r="GH18" s="338"/>
      <c r="GI18" s="338"/>
      <c r="GJ18" s="338"/>
      <c r="GK18" s="338"/>
      <c r="GL18" s="338"/>
      <c r="GM18" s="338"/>
      <c r="GN18" s="338"/>
      <c r="GO18" s="338"/>
      <c r="GP18" s="338"/>
      <c r="GQ18" s="338"/>
      <c r="GR18" s="338"/>
      <c r="GS18" s="338"/>
      <c r="GT18" s="338"/>
      <c r="GU18" s="338"/>
      <c r="GV18" s="338"/>
      <c r="GW18" s="338"/>
      <c r="GX18" s="338"/>
      <c r="GY18" s="338"/>
      <c r="GZ18" s="338"/>
      <c r="HA18" s="338"/>
      <c r="HB18" s="338"/>
      <c r="HC18" s="338"/>
      <c r="HD18" s="338"/>
      <c r="HE18" s="338"/>
      <c r="HF18" s="338"/>
      <c r="HG18" s="338"/>
      <c r="HH18" s="338"/>
      <c r="HI18" s="338"/>
      <c r="HJ18" s="338"/>
      <c r="HK18" s="338"/>
      <c r="HL18" s="338"/>
      <c r="HM18" s="338"/>
      <c r="HN18" s="338"/>
      <c r="HO18" s="338"/>
      <c r="HP18" s="338"/>
      <c r="HQ18" s="338"/>
      <c r="HR18" s="338"/>
      <c r="HS18" s="338"/>
      <c r="HT18" s="338"/>
      <c r="HU18" s="338"/>
      <c r="HV18" s="338"/>
      <c r="HW18" s="338"/>
      <c r="HX18" s="338"/>
      <c r="HY18" s="338"/>
      <c r="HZ18" s="338"/>
      <c r="IA18" s="338"/>
      <c r="IB18" s="338"/>
      <c r="IC18" s="338"/>
      <c r="ID18" s="338"/>
      <c r="IE18" s="338"/>
      <c r="IF18" s="338"/>
      <c r="IG18" s="338"/>
      <c r="IH18" s="338"/>
      <c r="II18" s="338"/>
      <c r="IJ18" s="338"/>
      <c r="IK18" s="338"/>
      <c r="IL18" s="338"/>
      <c r="IM18" s="338"/>
      <c r="IN18" s="338"/>
      <c r="IO18" s="338"/>
      <c r="IP18" s="338"/>
      <c r="IQ18" s="338"/>
      <c r="IR18" s="338"/>
      <c r="IS18" s="338"/>
      <c r="IT18" s="338"/>
      <c r="IU18" s="338"/>
      <c r="IV18" s="338"/>
    </row>
    <row r="19" s="137" customFormat="1" customHeight="1" spans="1:256">
      <c r="A19" s="343"/>
      <c r="B19" s="154"/>
      <c r="C19" s="349" t="s">
        <v>30</v>
      </c>
      <c r="D19" s="190">
        <v>0</v>
      </c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38"/>
      <c r="AU19" s="338"/>
      <c r="AV19" s="338"/>
      <c r="AW19" s="338"/>
      <c r="AX19" s="338"/>
      <c r="AY19" s="338"/>
      <c r="AZ19" s="338"/>
      <c r="BA19" s="338"/>
      <c r="BB19" s="338"/>
      <c r="BC19" s="338"/>
      <c r="BD19" s="338"/>
      <c r="BE19" s="338"/>
      <c r="BF19" s="338"/>
      <c r="BG19" s="338"/>
      <c r="BH19" s="338"/>
      <c r="BI19" s="338"/>
      <c r="BJ19" s="338"/>
      <c r="BK19" s="338"/>
      <c r="BL19" s="338"/>
      <c r="BM19" s="338"/>
      <c r="BN19" s="338"/>
      <c r="BO19" s="338"/>
      <c r="BP19" s="338"/>
      <c r="BQ19" s="338"/>
      <c r="BR19" s="338"/>
      <c r="BS19" s="338"/>
      <c r="BT19" s="338"/>
      <c r="BU19" s="338"/>
      <c r="BV19" s="338"/>
      <c r="BW19" s="338"/>
      <c r="BX19" s="338"/>
      <c r="BY19" s="338"/>
      <c r="BZ19" s="338"/>
      <c r="CA19" s="338"/>
      <c r="CB19" s="338"/>
      <c r="CC19" s="338"/>
      <c r="CD19" s="338"/>
      <c r="CE19" s="338"/>
      <c r="CF19" s="338"/>
      <c r="CG19" s="338"/>
      <c r="CH19" s="338"/>
      <c r="CI19" s="338"/>
      <c r="CJ19" s="338"/>
      <c r="CK19" s="338"/>
      <c r="CL19" s="338"/>
      <c r="CM19" s="338"/>
      <c r="CN19" s="338"/>
      <c r="CO19" s="338"/>
      <c r="CP19" s="338"/>
      <c r="CQ19" s="338"/>
      <c r="CR19" s="338"/>
      <c r="CS19" s="338"/>
      <c r="CT19" s="338"/>
      <c r="CU19" s="338"/>
      <c r="CV19" s="338"/>
      <c r="CW19" s="338"/>
      <c r="CX19" s="338"/>
      <c r="CY19" s="338"/>
      <c r="CZ19" s="338"/>
      <c r="DA19" s="338"/>
      <c r="DB19" s="338"/>
      <c r="DC19" s="338"/>
      <c r="DD19" s="338"/>
      <c r="DE19" s="338"/>
      <c r="DF19" s="338"/>
      <c r="DG19" s="338"/>
      <c r="DH19" s="338"/>
      <c r="DI19" s="338"/>
      <c r="DJ19" s="338"/>
      <c r="DK19" s="338"/>
      <c r="DL19" s="338"/>
      <c r="DM19" s="338"/>
      <c r="DN19" s="338"/>
      <c r="DO19" s="338"/>
      <c r="DP19" s="338"/>
      <c r="DQ19" s="338"/>
      <c r="DR19" s="338"/>
      <c r="DS19" s="338"/>
      <c r="DT19" s="338"/>
      <c r="DU19" s="338"/>
      <c r="DV19" s="338"/>
      <c r="DW19" s="338"/>
      <c r="DX19" s="338"/>
      <c r="DY19" s="338"/>
      <c r="DZ19" s="338"/>
      <c r="EA19" s="338"/>
      <c r="EB19" s="338"/>
      <c r="EC19" s="338"/>
      <c r="ED19" s="338"/>
      <c r="EE19" s="338"/>
      <c r="EF19" s="338"/>
      <c r="EG19" s="338"/>
      <c r="EH19" s="338"/>
      <c r="EI19" s="338"/>
      <c r="EJ19" s="338"/>
      <c r="EK19" s="338"/>
      <c r="EL19" s="338"/>
      <c r="EM19" s="338"/>
      <c r="EN19" s="338"/>
      <c r="EO19" s="338"/>
      <c r="EP19" s="338"/>
      <c r="EQ19" s="338"/>
      <c r="ER19" s="338"/>
      <c r="ES19" s="338"/>
      <c r="ET19" s="338"/>
      <c r="EU19" s="338"/>
      <c r="EV19" s="338"/>
      <c r="EW19" s="338"/>
      <c r="EX19" s="338"/>
      <c r="EY19" s="338"/>
      <c r="EZ19" s="338"/>
      <c r="FA19" s="338"/>
      <c r="FB19" s="338"/>
      <c r="FC19" s="338"/>
      <c r="FD19" s="338"/>
      <c r="FE19" s="338"/>
      <c r="FF19" s="338"/>
      <c r="FG19" s="338"/>
      <c r="FH19" s="338"/>
      <c r="FI19" s="338"/>
      <c r="FJ19" s="338"/>
      <c r="FK19" s="338"/>
      <c r="FL19" s="338"/>
      <c r="FM19" s="338"/>
      <c r="FN19" s="338"/>
      <c r="FO19" s="338"/>
      <c r="FP19" s="338"/>
      <c r="FQ19" s="338"/>
      <c r="FR19" s="338"/>
      <c r="FS19" s="338"/>
      <c r="FT19" s="338"/>
      <c r="FU19" s="338"/>
      <c r="FV19" s="338"/>
      <c r="FW19" s="338"/>
      <c r="FX19" s="338"/>
      <c r="FY19" s="338"/>
      <c r="FZ19" s="338"/>
      <c r="GA19" s="338"/>
      <c r="GB19" s="338"/>
      <c r="GC19" s="338"/>
      <c r="GD19" s="338"/>
      <c r="GE19" s="338"/>
      <c r="GF19" s="338"/>
      <c r="GG19" s="338"/>
      <c r="GH19" s="338"/>
      <c r="GI19" s="338"/>
      <c r="GJ19" s="338"/>
      <c r="GK19" s="338"/>
      <c r="GL19" s="338"/>
      <c r="GM19" s="338"/>
      <c r="GN19" s="338"/>
      <c r="GO19" s="338"/>
      <c r="GP19" s="338"/>
      <c r="GQ19" s="338"/>
      <c r="GR19" s="338"/>
      <c r="GS19" s="338"/>
      <c r="GT19" s="338"/>
      <c r="GU19" s="338"/>
      <c r="GV19" s="338"/>
      <c r="GW19" s="338"/>
      <c r="GX19" s="338"/>
      <c r="GY19" s="338"/>
      <c r="GZ19" s="338"/>
      <c r="HA19" s="338"/>
      <c r="HB19" s="338"/>
      <c r="HC19" s="338"/>
      <c r="HD19" s="338"/>
      <c r="HE19" s="338"/>
      <c r="HF19" s="338"/>
      <c r="HG19" s="338"/>
      <c r="HH19" s="338"/>
      <c r="HI19" s="338"/>
      <c r="HJ19" s="338"/>
      <c r="HK19" s="338"/>
      <c r="HL19" s="338"/>
      <c r="HM19" s="338"/>
      <c r="HN19" s="338"/>
      <c r="HO19" s="338"/>
      <c r="HP19" s="338"/>
      <c r="HQ19" s="338"/>
      <c r="HR19" s="338"/>
      <c r="HS19" s="338"/>
      <c r="HT19" s="338"/>
      <c r="HU19" s="338"/>
      <c r="HV19" s="338"/>
      <c r="HW19" s="338"/>
      <c r="HX19" s="338"/>
      <c r="HY19" s="338"/>
      <c r="HZ19" s="338"/>
      <c r="IA19" s="338"/>
      <c r="IB19" s="338"/>
      <c r="IC19" s="338"/>
      <c r="ID19" s="338"/>
      <c r="IE19" s="338"/>
      <c r="IF19" s="338"/>
      <c r="IG19" s="338"/>
      <c r="IH19" s="338"/>
      <c r="II19" s="338"/>
      <c r="IJ19" s="338"/>
      <c r="IK19" s="338"/>
      <c r="IL19" s="338"/>
      <c r="IM19" s="338"/>
      <c r="IN19" s="338"/>
      <c r="IO19" s="338"/>
      <c r="IP19" s="338"/>
      <c r="IQ19" s="338"/>
      <c r="IR19" s="338"/>
      <c r="IS19" s="338"/>
      <c r="IT19" s="338"/>
      <c r="IU19" s="338"/>
      <c r="IV19" s="338"/>
    </row>
    <row r="20" s="137" customFormat="1" customHeight="1" spans="1:256">
      <c r="A20" s="343"/>
      <c r="B20" s="154"/>
      <c r="C20" s="349" t="s">
        <v>31</v>
      </c>
      <c r="D20" s="190">
        <v>0</v>
      </c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8"/>
      <c r="BH20" s="338"/>
      <c r="BI20" s="338"/>
      <c r="BJ20" s="338"/>
      <c r="BK20" s="338"/>
      <c r="BL20" s="338"/>
      <c r="BM20" s="338"/>
      <c r="BN20" s="338"/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8"/>
      <c r="CC20" s="338"/>
      <c r="CD20" s="338"/>
      <c r="CE20" s="338"/>
      <c r="CF20" s="338"/>
      <c r="CG20" s="338"/>
      <c r="CH20" s="338"/>
      <c r="CI20" s="338"/>
      <c r="CJ20" s="338"/>
      <c r="CK20" s="338"/>
      <c r="CL20" s="338"/>
      <c r="CM20" s="338"/>
      <c r="CN20" s="338"/>
      <c r="CO20" s="338"/>
      <c r="CP20" s="338"/>
      <c r="CQ20" s="338"/>
      <c r="CR20" s="338"/>
      <c r="CS20" s="338"/>
      <c r="CT20" s="338"/>
      <c r="CU20" s="338"/>
      <c r="CV20" s="338"/>
      <c r="CW20" s="338"/>
      <c r="CX20" s="338"/>
      <c r="CY20" s="338"/>
      <c r="CZ20" s="338"/>
      <c r="DA20" s="338"/>
      <c r="DB20" s="338"/>
      <c r="DC20" s="338"/>
      <c r="DD20" s="338"/>
      <c r="DE20" s="338"/>
      <c r="DF20" s="338"/>
      <c r="DG20" s="338"/>
      <c r="DH20" s="338"/>
      <c r="DI20" s="338"/>
      <c r="DJ20" s="338"/>
      <c r="DK20" s="338"/>
      <c r="DL20" s="338"/>
      <c r="DM20" s="338"/>
      <c r="DN20" s="338"/>
      <c r="DO20" s="338"/>
      <c r="DP20" s="338"/>
      <c r="DQ20" s="338"/>
      <c r="DR20" s="338"/>
      <c r="DS20" s="338"/>
      <c r="DT20" s="338"/>
      <c r="DU20" s="338"/>
      <c r="DV20" s="338"/>
      <c r="DW20" s="338"/>
      <c r="DX20" s="338"/>
      <c r="DY20" s="338"/>
      <c r="DZ20" s="338"/>
      <c r="EA20" s="338"/>
      <c r="EB20" s="338"/>
      <c r="EC20" s="338"/>
      <c r="ED20" s="338"/>
      <c r="EE20" s="338"/>
      <c r="EF20" s="338"/>
      <c r="EG20" s="338"/>
      <c r="EH20" s="338"/>
      <c r="EI20" s="338"/>
      <c r="EJ20" s="338"/>
      <c r="EK20" s="338"/>
      <c r="EL20" s="338"/>
      <c r="EM20" s="338"/>
      <c r="EN20" s="338"/>
      <c r="EO20" s="338"/>
      <c r="EP20" s="338"/>
      <c r="EQ20" s="338"/>
      <c r="ER20" s="338"/>
      <c r="ES20" s="338"/>
      <c r="ET20" s="338"/>
      <c r="EU20" s="338"/>
      <c r="EV20" s="338"/>
      <c r="EW20" s="338"/>
      <c r="EX20" s="338"/>
      <c r="EY20" s="338"/>
      <c r="EZ20" s="338"/>
      <c r="FA20" s="338"/>
      <c r="FB20" s="338"/>
      <c r="FC20" s="338"/>
      <c r="FD20" s="338"/>
      <c r="FE20" s="338"/>
      <c r="FF20" s="338"/>
      <c r="FG20" s="338"/>
      <c r="FH20" s="338"/>
      <c r="FI20" s="338"/>
      <c r="FJ20" s="338"/>
      <c r="FK20" s="338"/>
      <c r="FL20" s="338"/>
      <c r="FM20" s="338"/>
      <c r="FN20" s="338"/>
      <c r="FO20" s="338"/>
      <c r="FP20" s="338"/>
      <c r="FQ20" s="338"/>
      <c r="FR20" s="338"/>
      <c r="FS20" s="338"/>
      <c r="FT20" s="338"/>
      <c r="FU20" s="338"/>
      <c r="FV20" s="338"/>
      <c r="FW20" s="338"/>
      <c r="FX20" s="338"/>
      <c r="FY20" s="338"/>
      <c r="FZ20" s="338"/>
      <c r="GA20" s="338"/>
      <c r="GB20" s="338"/>
      <c r="GC20" s="338"/>
      <c r="GD20" s="338"/>
      <c r="GE20" s="338"/>
      <c r="GF20" s="338"/>
      <c r="GG20" s="338"/>
      <c r="GH20" s="338"/>
      <c r="GI20" s="338"/>
      <c r="GJ20" s="338"/>
      <c r="GK20" s="338"/>
      <c r="GL20" s="338"/>
      <c r="GM20" s="338"/>
      <c r="GN20" s="338"/>
      <c r="GO20" s="338"/>
      <c r="GP20" s="338"/>
      <c r="GQ20" s="338"/>
      <c r="GR20" s="338"/>
      <c r="GS20" s="338"/>
      <c r="GT20" s="338"/>
      <c r="GU20" s="338"/>
      <c r="GV20" s="338"/>
      <c r="GW20" s="338"/>
      <c r="GX20" s="338"/>
      <c r="GY20" s="338"/>
      <c r="GZ20" s="338"/>
      <c r="HA20" s="338"/>
      <c r="HB20" s="338"/>
      <c r="HC20" s="338"/>
      <c r="HD20" s="338"/>
      <c r="HE20" s="338"/>
      <c r="HF20" s="338"/>
      <c r="HG20" s="338"/>
      <c r="HH20" s="338"/>
      <c r="HI20" s="338"/>
      <c r="HJ20" s="338"/>
      <c r="HK20" s="338"/>
      <c r="HL20" s="338"/>
      <c r="HM20" s="338"/>
      <c r="HN20" s="338"/>
      <c r="HO20" s="338"/>
      <c r="HP20" s="338"/>
      <c r="HQ20" s="338"/>
      <c r="HR20" s="338"/>
      <c r="HS20" s="338"/>
      <c r="HT20" s="338"/>
      <c r="HU20" s="338"/>
      <c r="HV20" s="338"/>
      <c r="HW20" s="338"/>
      <c r="HX20" s="338"/>
      <c r="HY20" s="338"/>
      <c r="HZ20" s="338"/>
      <c r="IA20" s="338"/>
      <c r="IB20" s="338"/>
      <c r="IC20" s="338"/>
      <c r="ID20" s="338"/>
      <c r="IE20" s="338"/>
      <c r="IF20" s="338"/>
      <c r="IG20" s="338"/>
      <c r="IH20" s="338"/>
      <c r="II20" s="338"/>
      <c r="IJ20" s="338"/>
      <c r="IK20" s="338"/>
      <c r="IL20" s="338"/>
      <c r="IM20" s="338"/>
      <c r="IN20" s="338"/>
      <c r="IO20" s="338"/>
      <c r="IP20" s="338"/>
      <c r="IQ20" s="338"/>
      <c r="IR20" s="338"/>
      <c r="IS20" s="338"/>
      <c r="IT20" s="338"/>
      <c r="IU20" s="338"/>
      <c r="IV20" s="338"/>
    </row>
    <row r="21" s="137" customFormat="1" customHeight="1" spans="1:256">
      <c r="A21" s="343"/>
      <c r="B21" s="154"/>
      <c r="C21" s="349" t="s">
        <v>32</v>
      </c>
      <c r="D21" s="190">
        <v>0</v>
      </c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338"/>
      <c r="BI21" s="338"/>
      <c r="BJ21" s="338"/>
      <c r="BK21" s="338"/>
      <c r="BL21" s="338"/>
      <c r="BM21" s="338"/>
      <c r="BN21" s="338"/>
      <c r="BO21" s="338"/>
      <c r="BP21" s="338"/>
      <c r="BQ21" s="338"/>
      <c r="BR21" s="338"/>
      <c r="BS21" s="338"/>
      <c r="BT21" s="338"/>
      <c r="BU21" s="338"/>
      <c r="BV21" s="338"/>
      <c r="BW21" s="338"/>
      <c r="BX21" s="338"/>
      <c r="BY21" s="338"/>
      <c r="BZ21" s="338"/>
      <c r="CA21" s="338"/>
      <c r="CB21" s="338"/>
      <c r="CC21" s="338"/>
      <c r="CD21" s="338"/>
      <c r="CE21" s="338"/>
      <c r="CF21" s="338"/>
      <c r="CG21" s="338"/>
      <c r="CH21" s="338"/>
      <c r="CI21" s="338"/>
      <c r="CJ21" s="338"/>
      <c r="CK21" s="338"/>
      <c r="CL21" s="338"/>
      <c r="CM21" s="338"/>
      <c r="CN21" s="338"/>
      <c r="CO21" s="338"/>
      <c r="CP21" s="338"/>
      <c r="CQ21" s="338"/>
      <c r="CR21" s="338"/>
      <c r="CS21" s="338"/>
      <c r="CT21" s="338"/>
      <c r="CU21" s="338"/>
      <c r="CV21" s="338"/>
      <c r="CW21" s="338"/>
      <c r="CX21" s="338"/>
      <c r="CY21" s="338"/>
      <c r="CZ21" s="338"/>
      <c r="DA21" s="338"/>
      <c r="DB21" s="338"/>
      <c r="DC21" s="338"/>
      <c r="DD21" s="338"/>
      <c r="DE21" s="338"/>
      <c r="DF21" s="338"/>
      <c r="DG21" s="338"/>
      <c r="DH21" s="338"/>
      <c r="DI21" s="338"/>
      <c r="DJ21" s="338"/>
      <c r="DK21" s="338"/>
      <c r="DL21" s="338"/>
      <c r="DM21" s="338"/>
      <c r="DN21" s="338"/>
      <c r="DO21" s="338"/>
      <c r="DP21" s="338"/>
      <c r="DQ21" s="338"/>
      <c r="DR21" s="338"/>
      <c r="DS21" s="338"/>
      <c r="DT21" s="338"/>
      <c r="DU21" s="338"/>
      <c r="DV21" s="338"/>
      <c r="DW21" s="338"/>
      <c r="DX21" s="338"/>
      <c r="DY21" s="338"/>
      <c r="DZ21" s="338"/>
      <c r="EA21" s="338"/>
      <c r="EB21" s="338"/>
      <c r="EC21" s="338"/>
      <c r="ED21" s="338"/>
      <c r="EE21" s="338"/>
      <c r="EF21" s="338"/>
      <c r="EG21" s="338"/>
      <c r="EH21" s="338"/>
      <c r="EI21" s="338"/>
      <c r="EJ21" s="338"/>
      <c r="EK21" s="338"/>
      <c r="EL21" s="338"/>
      <c r="EM21" s="338"/>
      <c r="EN21" s="338"/>
      <c r="EO21" s="338"/>
      <c r="EP21" s="338"/>
      <c r="EQ21" s="338"/>
      <c r="ER21" s="338"/>
      <c r="ES21" s="338"/>
      <c r="ET21" s="338"/>
      <c r="EU21" s="338"/>
      <c r="EV21" s="338"/>
      <c r="EW21" s="338"/>
      <c r="EX21" s="338"/>
      <c r="EY21" s="338"/>
      <c r="EZ21" s="338"/>
      <c r="FA21" s="338"/>
      <c r="FB21" s="338"/>
      <c r="FC21" s="338"/>
      <c r="FD21" s="338"/>
      <c r="FE21" s="338"/>
      <c r="FF21" s="338"/>
      <c r="FG21" s="338"/>
      <c r="FH21" s="338"/>
      <c r="FI21" s="338"/>
      <c r="FJ21" s="338"/>
      <c r="FK21" s="338"/>
      <c r="FL21" s="338"/>
      <c r="FM21" s="338"/>
      <c r="FN21" s="338"/>
      <c r="FO21" s="338"/>
      <c r="FP21" s="338"/>
      <c r="FQ21" s="338"/>
      <c r="FR21" s="338"/>
      <c r="FS21" s="338"/>
      <c r="FT21" s="338"/>
      <c r="FU21" s="338"/>
      <c r="FV21" s="338"/>
      <c r="FW21" s="338"/>
      <c r="FX21" s="338"/>
      <c r="FY21" s="338"/>
      <c r="FZ21" s="338"/>
      <c r="GA21" s="338"/>
      <c r="GB21" s="338"/>
      <c r="GC21" s="338"/>
      <c r="GD21" s="338"/>
      <c r="GE21" s="338"/>
      <c r="GF21" s="338"/>
      <c r="GG21" s="338"/>
      <c r="GH21" s="338"/>
      <c r="GI21" s="338"/>
      <c r="GJ21" s="338"/>
      <c r="GK21" s="338"/>
      <c r="GL21" s="338"/>
      <c r="GM21" s="338"/>
      <c r="GN21" s="338"/>
      <c r="GO21" s="338"/>
      <c r="GP21" s="338"/>
      <c r="GQ21" s="338"/>
      <c r="GR21" s="338"/>
      <c r="GS21" s="338"/>
      <c r="GT21" s="338"/>
      <c r="GU21" s="338"/>
      <c r="GV21" s="338"/>
      <c r="GW21" s="338"/>
      <c r="GX21" s="338"/>
      <c r="GY21" s="338"/>
      <c r="GZ21" s="338"/>
      <c r="HA21" s="338"/>
      <c r="HB21" s="338"/>
      <c r="HC21" s="338"/>
      <c r="HD21" s="338"/>
      <c r="HE21" s="338"/>
      <c r="HF21" s="338"/>
      <c r="HG21" s="338"/>
      <c r="HH21" s="338"/>
      <c r="HI21" s="338"/>
      <c r="HJ21" s="338"/>
      <c r="HK21" s="338"/>
      <c r="HL21" s="338"/>
      <c r="HM21" s="338"/>
      <c r="HN21" s="338"/>
      <c r="HO21" s="338"/>
      <c r="HP21" s="338"/>
      <c r="HQ21" s="338"/>
      <c r="HR21" s="338"/>
      <c r="HS21" s="338"/>
      <c r="HT21" s="338"/>
      <c r="HU21" s="338"/>
      <c r="HV21" s="338"/>
      <c r="HW21" s="338"/>
      <c r="HX21" s="338"/>
      <c r="HY21" s="338"/>
      <c r="HZ21" s="338"/>
      <c r="IA21" s="338"/>
      <c r="IB21" s="338"/>
      <c r="IC21" s="338"/>
      <c r="ID21" s="338"/>
      <c r="IE21" s="338"/>
      <c r="IF21" s="338"/>
      <c r="IG21" s="338"/>
      <c r="IH21" s="338"/>
      <c r="II21" s="338"/>
      <c r="IJ21" s="338"/>
      <c r="IK21" s="338"/>
      <c r="IL21" s="338"/>
      <c r="IM21" s="338"/>
      <c r="IN21" s="338"/>
      <c r="IO21" s="338"/>
      <c r="IP21" s="338"/>
      <c r="IQ21" s="338"/>
      <c r="IR21" s="338"/>
      <c r="IS21" s="338"/>
      <c r="IT21" s="338"/>
      <c r="IU21" s="338"/>
      <c r="IV21" s="338"/>
    </row>
    <row r="22" s="137" customFormat="1" customHeight="1" spans="1:256">
      <c r="A22" s="343"/>
      <c r="B22" s="154"/>
      <c r="C22" s="349" t="s">
        <v>33</v>
      </c>
      <c r="D22" s="190">
        <v>0</v>
      </c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338"/>
      <c r="AT22" s="338"/>
      <c r="AU22" s="338"/>
      <c r="AV22" s="338"/>
      <c r="AW22" s="338"/>
      <c r="AX22" s="338"/>
      <c r="AY22" s="338"/>
      <c r="AZ22" s="338"/>
      <c r="BA22" s="338"/>
      <c r="BB22" s="338"/>
      <c r="BC22" s="338"/>
      <c r="BD22" s="338"/>
      <c r="BE22" s="338"/>
      <c r="BF22" s="338"/>
      <c r="BG22" s="338"/>
      <c r="BH22" s="338"/>
      <c r="BI22" s="338"/>
      <c r="BJ22" s="338"/>
      <c r="BK22" s="338"/>
      <c r="BL22" s="338"/>
      <c r="BM22" s="338"/>
      <c r="BN22" s="338"/>
      <c r="BO22" s="338"/>
      <c r="BP22" s="338"/>
      <c r="BQ22" s="338"/>
      <c r="BR22" s="338"/>
      <c r="BS22" s="338"/>
      <c r="BT22" s="338"/>
      <c r="BU22" s="338"/>
      <c r="BV22" s="338"/>
      <c r="BW22" s="338"/>
      <c r="BX22" s="338"/>
      <c r="BY22" s="338"/>
      <c r="BZ22" s="338"/>
      <c r="CA22" s="338"/>
      <c r="CB22" s="338"/>
      <c r="CC22" s="338"/>
      <c r="CD22" s="338"/>
      <c r="CE22" s="338"/>
      <c r="CF22" s="338"/>
      <c r="CG22" s="338"/>
      <c r="CH22" s="338"/>
      <c r="CI22" s="338"/>
      <c r="CJ22" s="338"/>
      <c r="CK22" s="338"/>
      <c r="CL22" s="338"/>
      <c r="CM22" s="338"/>
      <c r="CN22" s="338"/>
      <c r="CO22" s="338"/>
      <c r="CP22" s="338"/>
      <c r="CQ22" s="338"/>
      <c r="CR22" s="338"/>
      <c r="CS22" s="338"/>
      <c r="CT22" s="338"/>
      <c r="CU22" s="338"/>
      <c r="CV22" s="338"/>
      <c r="CW22" s="338"/>
      <c r="CX22" s="338"/>
      <c r="CY22" s="338"/>
      <c r="CZ22" s="338"/>
      <c r="DA22" s="338"/>
      <c r="DB22" s="338"/>
      <c r="DC22" s="338"/>
      <c r="DD22" s="338"/>
      <c r="DE22" s="338"/>
      <c r="DF22" s="338"/>
      <c r="DG22" s="338"/>
      <c r="DH22" s="338"/>
      <c r="DI22" s="338"/>
      <c r="DJ22" s="338"/>
      <c r="DK22" s="338"/>
      <c r="DL22" s="338"/>
      <c r="DM22" s="338"/>
      <c r="DN22" s="338"/>
      <c r="DO22" s="338"/>
      <c r="DP22" s="338"/>
      <c r="DQ22" s="338"/>
      <c r="DR22" s="338"/>
      <c r="DS22" s="338"/>
      <c r="DT22" s="338"/>
      <c r="DU22" s="338"/>
      <c r="DV22" s="338"/>
      <c r="DW22" s="338"/>
      <c r="DX22" s="338"/>
      <c r="DY22" s="338"/>
      <c r="DZ22" s="338"/>
      <c r="EA22" s="338"/>
      <c r="EB22" s="338"/>
      <c r="EC22" s="338"/>
      <c r="ED22" s="338"/>
      <c r="EE22" s="338"/>
      <c r="EF22" s="338"/>
      <c r="EG22" s="338"/>
      <c r="EH22" s="338"/>
      <c r="EI22" s="338"/>
      <c r="EJ22" s="338"/>
      <c r="EK22" s="338"/>
      <c r="EL22" s="338"/>
      <c r="EM22" s="338"/>
      <c r="EN22" s="338"/>
      <c r="EO22" s="338"/>
      <c r="EP22" s="338"/>
      <c r="EQ22" s="338"/>
      <c r="ER22" s="338"/>
      <c r="ES22" s="338"/>
      <c r="ET22" s="338"/>
      <c r="EU22" s="338"/>
      <c r="EV22" s="338"/>
      <c r="EW22" s="338"/>
      <c r="EX22" s="338"/>
      <c r="EY22" s="338"/>
      <c r="EZ22" s="338"/>
      <c r="FA22" s="338"/>
      <c r="FB22" s="338"/>
      <c r="FC22" s="338"/>
      <c r="FD22" s="338"/>
      <c r="FE22" s="338"/>
      <c r="FF22" s="338"/>
      <c r="FG22" s="338"/>
      <c r="FH22" s="338"/>
      <c r="FI22" s="338"/>
      <c r="FJ22" s="338"/>
      <c r="FK22" s="338"/>
      <c r="FL22" s="338"/>
      <c r="FM22" s="338"/>
      <c r="FN22" s="338"/>
      <c r="FO22" s="338"/>
      <c r="FP22" s="338"/>
      <c r="FQ22" s="338"/>
      <c r="FR22" s="338"/>
      <c r="FS22" s="338"/>
      <c r="FT22" s="338"/>
      <c r="FU22" s="338"/>
      <c r="FV22" s="338"/>
      <c r="FW22" s="338"/>
      <c r="FX22" s="338"/>
      <c r="FY22" s="338"/>
      <c r="FZ22" s="338"/>
      <c r="GA22" s="338"/>
      <c r="GB22" s="338"/>
      <c r="GC22" s="338"/>
      <c r="GD22" s="338"/>
      <c r="GE22" s="338"/>
      <c r="GF22" s="338"/>
      <c r="GG22" s="338"/>
      <c r="GH22" s="338"/>
      <c r="GI22" s="338"/>
      <c r="GJ22" s="338"/>
      <c r="GK22" s="338"/>
      <c r="GL22" s="338"/>
      <c r="GM22" s="338"/>
      <c r="GN22" s="338"/>
      <c r="GO22" s="338"/>
      <c r="GP22" s="338"/>
      <c r="GQ22" s="338"/>
      <c r="GR22" s="338"/>
      <c r="GS22" s="338"/>
      <c r="GT22" s="338"/>
      <c r="GU22" s="338"/>
      <c r="GV22" s="338"/>
      <c r="GW22" s="338"/>
      <c r="GX22" s="338"/>
      <c r="GY22" s="338"/>
      <c r="GZ22" s="338"/>
      <c r="HA22" s="338"/>
      <c r="HB22" s="338"/>
      <c r="HC22" s="338"/>
      <c r="HD22" s="338"/>
      <c r="HE22" s="338"/>
      <c r="HF22" s="338"/>
      <c r="HG22" s="338"/>
      <c r="HH22" s="338"/>
      <c r="HI22" s="338"/>
      <c r="HJ22" s="338"/>
      <c r="HK22" s="338"/>
      <c r="HL22" s="338"/>
      <c r="HM22" s="338"/>
      <c r="HN22" s="338"/>
      <c r="HO22" s="338"/>
      <c r="HP22" s="338"/>
      <c r="HQ22" s="338"/>
      <c r="HR22" s="338"/>
      <c r="HS22" s="338"/>
      <c r="HT22" s="338"/>
      <c r="HU22" s="338"/>
      <c r="HV22" s="338"/>
      <c r="HW22" s="338"/>
      <c r="HX22" s="338"/>
      <c r="HY22" s="338"/>
      <c r="HZ22" s="338"/>
      <c r="IA22" s="338"/>
      <c r="IB22" s="338"/>
      <c r="IC22" s="338"/>
      <c r="ID22" s="338"/>
      <c r="IE22" s="338"/>
      <c r="IF22" s="338"/>
      <c r="IG22" s="338"/>
      <c r="IH22" s="338"/>
      <c r="II22" s="338"/>
      <c r="IJ22" s="338"/>
      <c r="IK22" s="338"/>
      <c r="IL22" s="338"/>
      <c r="IM22" s="338"/>
      <c r="IN22" s="338"/>
      <c r="IO22" s="338"/>
      <c r="IP22" s="338"/>
      <c r="IQ22" s="338"/>
      <c r="IR22" s="338"/>
      <c r="IS22" s="338"/>
      <c r="IT22" s="338"/>
      <c r="IU22" s="338"/>
      <c r="IV22" s="338"/>
    </row>
    <row r="23" s="137" customFormat="1" customHeight="1" spans="1:256">
      <c r="A23" s="343"/>
      <c r="B23" s="154"/>
      <c r="C23" s="349" t="s">
        <v>34</v>
      </c>
      <c r="D23" s="190">
        <v>0</v>
      </c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338"/>
      <c r="AX23" s="338"/>
      <c r="AY23" s="338"/>
      <c r="AZ23" s="338"/>
      <c r="BA23" s="338"/>
      <c r="BB23" s="338"/>
      <c r="BC23" s="338"/>
      <c r="BD23" s="338"/>
      <c r="BE23" s="338"/>
      <c r="BF23" s="338"/>
      <c r="BG23" s="338"/>
      <c r="BH23" s="338"/>
      <c r="BI23" s="338"/>
      <c r="BJ23" s="338"/>
      <c r="BK23" s="338"/>
      <c r="BL23" s="338"/>
      <c r="BM23" s="338"/>
      <c r="BN23" s="338"/>
      <c r="BO23" s="338"/>
      <c r="BP23" s="338"/>
      <c r="BQ23" s="338"/>
      <c r="BR23" s="338"/>
      <c r="BS23" s="338"/>
      <c r="BT23" s="338"/>
      <c r="BU23" s="338"/>
      <c r="BV23" s="338"/>
      <c r="BW23" s="338"/>
      <c r="BX23" s="338"/>
      <c r="BY23" s="338"/>
      <c r="BZ23" s="338"/>
      <c r="CA23" s="338"/>
      <c r="CB23" s="338"/>
      <c r="CC23" s="338"/>
      <c r="CD23" s="338"/>
      <c r="CE23" s="338"/>
      <c r="CF23" s="338"/>
      <c r="CG23" s="338"/>
      <c r="CH23" s="338"/>
      <c r="CI23" s="338"/>
      <c r="CJ23" s="338"/>
      <c r="CK23" s="338"/>
      <c r="CL23" s="338"/>
      <c r="CM23" s="338"/>
      <c r="CN23" s="338"/>
      <c r="CO23" s="338"/>
      <c r="CP23" s="338"/>
      <c r="CQ23" s="338"/>
      <c r="CR23" s="338"/>
      <c r="CS23" s="338"/>
      <c r="CT23" s="338"/>
      <c r="CU23" s="338"/>
      <c r="CV23" s="338"/>
      <c r="CW23" s="338"/>
      <c r="CX23" s="338"/>
      <c r="CY23" s="338"/>
      <c r="CZ23" s="338"/>
      <c r="DA23" s="338"/>
      <c r="DB23" s="338"/>
      <c r="DC23" s="338"/>
      <c r="DD23" s="338"/>
      <c r="DE23" s="338"/>
      <c r="DF23" s="338"/>
      <c r="DG23" s="338"/>
      <c r="DH23" s="338"/>
      <c r="DI23" s="338"/>
      <c r="DJ23" s="338"/>
      <c r="DK23" s="338"/>
      <c r="DL23" s="338"/>
      <c r="DM23" s="338"/>
      <c r="DN23" s="338"/>
      <c r="DO23" s="338"/>
      <c r="DP23" s="338"/>
      <c r="DQ23" s="338"/>
      <c r="DR23" s="338"/>
      <c r="DS23" s="338"/>
      <c r="DT23" s="338"/>
      <c r="DU23" s="338"/>
      <c r="DV23" s="338"/>
      <c r="DW23" s="338"/>
      <c r="DX23" s="338"/>
      <c r="DY23" s="338"/>
      <c r="DZ23" s="338"/>
      <c r="EA23" s="338"/>
      <c r="EB23" s="338"/>
      <c r="EC23" s="338"/>
      <c r="ED23" s="338"/>
      <c r="EE23" s="338"/>
      <c r="EF23" s="338"/>
      <c r="EG23" s="338"/>
      <c r="EH23" s="338"/>
      <c r="EI23" s="338"/>
      <c r="EJ23" s="338"/>
      <c r="EK23" s="338"/>
      <c r="EL23" s="338"/>
      <c r="EM23" s="338"/>
      <c r="EN23" s="338"/>
      <c r="EO23" s="338"/>
      <c r="EP23" s="338"/>
      <c r="EQ23" s="338"/>
      <c r="ER23" s="338"/>
      <c r="ES23" s="338"/>
      <c r="ET23" s="338"/>
      <c r="EU23" s="338"/>
      <c r="EV23" s="338"/>
      <c r="EW23" s="338"/>
      <c r="EX23" s="338"/>
      <c r="EY23" s="338"/>
      <c r="EZ23" s="338"/>
      <c r="FA23" s="338"/>
      <c r="FB23" s="338"/>
      <c r="FC23" s="338"/>
      <c r="FD23" s="338"/>
      <c r="FE23" s="338"/>
      <c r="FF23" s="338"/>
      <c r="FG23" s="338"/>
      <c r="FH23" s="338"/>
      <c r="FI23" s="338"/>
      <c r="FJ23" s="338"/>
      <c r="FK23" s="338"/>
      <c r="FL23" s="338"/>
      <c r="FM23" s="338"/>
      <c r="FN23" s="338"/>
      <c r="FO23" s="338"/>
      <c r="FP23" s="338"/>
      <c r="FQ23" s="338"/>
      <c r="FR23" s="338"/>
      <c r="FS23" s="338"/>
      <c r="FT23" s="338"/>
      <c r="FU23" s="338"/>
      <c r="FV23" s="338"/>
      <c r="FW23" s="338"/>
      <c r="FX23" s="338"/>
      <c r="FY23" s="338"/>
      <c r="FZ23" s="338"/>
      <c r="GA23" s="338"/>
      <c r="GB23" s="338"/>
      <c r="GC23" s="338"/>
      <c r="GD23" s="338"/>
      <c r="GE23" s="338"/>
      <c r="GF23" s="338"/>
      <c r="GG23" s="338"/>
      <c r="GH23" s="338"/>
      <c r="GI23" s="338"/>
      <c r="GJ23" s="338"/>
      <c r="GK23" s="338"/>
      <c r="GL23" s="338"/>
      <c r="GM23" s="338"/>
      <c r="GN23" s="338"/>
      <c r="GO23" s="338"/>
      <c r="GP23" s="338"/>
      <c r="GQ23" s="338"/>
      <c r="GR23" s="338"/>
      <c r="GS23" s="338"/>
      <c r="GT23" s="338"/>
      <c r="GU23" s="338"/>
      <c r="GV23" s="338"/>
      <c r="GW23" s="338"/>
      <c r="GX23" s="338"/>
      <c r="GY23" s="338"/>
      <c r="GZ23" s="338"/>
      <c r="HA23" s="338"/>
      <c r="HB23" s="338"/>
      <c r="HC23" s="338"/>
      <c r="HD23" s="338"/>
      <c r="HE23" s="338"/>
      <c r="HF23" s="338"/>
      <c r="HG23" s="338"/>
      <c r="HH23" s="338"/>
      <c r="HI23" s="338"/>
      <c r="HJ23" s="338"/>
      <c r="HK23" s="338"/>
      <c r="HL23" s="338"/>
      <c r="HM23" s="338"/>
      <c r="HN23" s="338"/>
      <c r="HO23" s="338"/>
      <c r="HP23" s="338"/>
      <c r="HQ23" s="338"/>
      <c r="HR23" s="338"/>
      <c r="HS23" s="338"/>
      <c r="HT23" s="338"/>
      <c r="HU23" s="338"/>
      <c r="HV23" s="338"/>
      <c r="HW23" s="338"/>
      <c r="HX23" s="338"/>
      <c r="HY23" s="338"/>
      <c r="HZ23" s="338"/>
      <c r="IA23" s="338"/>
      <c r="IB23" s="338"/>
      <c r="IC23" s="338"/>
      <c r="ID23" s="338"/>
      <c r="IE23" s="338"/>
      <c r="IF23" s="338"/>
      <c r="IG23" s="338"/>
      <c r="IH23" s="338"/>
      <c r="II23" s="338"/>
      <c r="IJ23" s="338"/>
      <c r="IK23" s="338"/>
      <c r="IL23" s="338"/>
      <c r="IM23" s="338"/>
      <c r="IN23" s="338"/>
      <c r="IO23" s="338"/>
      <c r="IP23" s="338"/>
      <c r="IQ23" s="338"/>
      <c r="IR23" s="338"/>
      <c r="IS23" s="338"/>
      <c r="IT23" s="338"/>
      <c r="IU23" s="338"/>
      <c r="IV23" s="338"/>
    </row>
    <row r="24" s="137" customFormat="1" customHeight="1" spans="1:256">
      <c r="A24" s="343"/>
      <c r="B24" s="154"/>
      <c r="C24" s="349" t="s">
        <v>35</v>
      </c>
      <c r="D24" s="190">
        <v>0</v>
      </c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338"/>
      <c r="BK24" s="338"/>
      <c r="BL24" s="338"/>
      <c r="BM24" s="338"/>
      <c r="BN24" s="338"/>
      <c r="BO24" s="338"/>
      <c r="BP24" s="338"/>
      <c r="BQ24" s="338"/>
      <c r="BR24" s="338"/>
      <c r="BS24" s="338"/>
      <c r="BT24" s="338"/>
      <c r="BU24" s="338"/>
      <c r="BV24" s="338"/>
      <c r="BW24" s="338"/>
      <c r="BX24" s="338"/>
      <c r="BY24" s="338"/>
      <c r="BZ24" s="338"/>
      <c r="CA24" s="338"/>
      <c r="CB24" s="338"/>
      <c r="CC24" s="338"/>
      <c r="CD24" s="338"/>
      <c r="CE24" s="338"/>
      <c r="CF24" s="338"/>
      <c r="CG24" s="338"/>
      <c r="CH24" s="338"/>
      <c r="CI24" s="338"/>
      <c r="CJ24" s="338"/>
      <c r="CK24" s="338"/>
      <c r="CL24" s="338"/>
      <c r="CM24" s="338"/>
      <c r="CN24" s="338"/>
      <c r="CO24" s="338"/>
      <c r="CP24" s="338"/>
      <c r="CQ24" s="338"/>
      <c r="CR24" s="338"/>
      <c r="CS24" s="338"/>
      <c r="CT24" s="338"/>
      <c r="CU24" s="338"/>
      <c r="CV24" s="338"/>
      <c r="CW24" s="338"/>
      <c r="CX24" s="338"/>
      <c r="CY24" s="338"/>
      <c r="CZ24" s="338"/>
      <c r="DA24" s="338"/>
      <c r="DB24" s="338"/>
      <c r="DC24" s="338"/>
      <c r="DD24" s="338"/>
      <c r="DE24" s="338"/>
      <c r="DF24" s="338"/>
      <c r="DG24" s="338"/>
      <c r="DH24" s="338"/>
      <c r="DI24" s="338"/>
      <c r="DJ24" s="338"/>
      <c r="DK24" s="338"/>
      <c r="DL24" s="338"/>
      <c r="DM24" s="338"/>
      <c r="DN24" s="338"/>
      <c r="DO24" s="338"/>
      <c r="DP24" s="338"/>
      <c r="DQ24" s="338"/>
      <c r="DR24" s="338"/>
      <c r="DS24" s="338"/>
      <c r="DT24" s="338"/>
      <c r="DU24" s="338"/>
      <c r="DV24" s="338"/>
      <c r="DW24" s="338"/>
      <c r="DX24" s="338"/>
      <c r="DY24" s="338"/>
      <c r="DZ24" s="338"/>
      <c r="EA24" s="338"/>
      <c r="EB24" s="338"/>
      <c r="EC24" s="338"/>
      <c r="ED24" s="338"/>
      <c r="EE24" s="338"/>
      <c r="EF24" s="338"/>
      <c r="EG24" s="338"/>
      <c r="EH24" s="338"/>
      <c r="EI24" s="338"/>
      <c r="EJ24" s="338"/>
      <c r="EK24" s="338"/>
      <c r="EL24" s="338"/>
      <c r="EM24" s="338"/>
      <c r="EN24" s="338"/>
      <c r="EO24" s="338"/>
      <c r="EP24" s="338"/>
      <c r="EQ24" s="338"/>
      <c r="ER24" s="338"/>
      <c r="ES24" s="338"/>
      <c r="ET24" s="338"/>
      <c r="EU24" s="338"/>
      <c r="EV24" s="338"/>
      <c r="EW24" s="338"/>
      <c r="EX24" s="338"/>
      <c r="EY24" s="338"/>
      <c r="EZ24" s="338"/>
      <c r="FA24" s="338"/>
      <c r="FB24" s="338"/>
      <c r="FC24" s="338"/>
      <c r="FD24" s="338"/>
      <c r="FE24" s="338"/>
      <c r="FF24" s="338"/>
      <c r="FG24" s="338"/>
      <c r="FH24" s="338"/>
      <c r="FI24" s="338"/>
      <c r="FJ24" s="338"/>
      <c r="FK24" s="338"/>
      <c r="FL24" s="338"/>
      <c r="FM24" s="338"/>
      <c r="FN24" s="338"/>
      <c r="FO24" s="338"/>
      <c r="FP24" s="338"/>
      <c r="FQ24" s="338"/>
      <c r="FR24" s="338"/>
      <c r="FS24" s="338"/>
      <c r="FT24" s="338"/>
      <c r="FU24" s="338"/>
      <c r="FV24" s="338"/>
      <c r="FW24" s="338"/>
      <c r="FX24" s="338"/>
      <c r="FY24" s="338"/>
      <c r="FZ24" s="338"/>
      <c r="GA24" s="338"/>
      <c r="GB24" s="338"/>
      <c r="GC24" s="338"/>
      <c r="GD24" s="338"/>
      <c r="GE24" s="338"/>
      <c r="GF24" s="338"/>
      <c r="GG24" s="338"/>
      <c r="GH24" s="338"/>
      <c r="GI24" s="338"/>
      <c r="GJ24" s="338"/>
      <c r="GK24" s="338"/>
      <c r="GL24" s="338"/>
      <c r="GM24" s="338"/>
      <c r="GN24" s="338"/>
      <c r="GO24" s="338"/>
      <c r="GP24" s="338"/>
      <c r="GQ24" s="338"/>
      <c r="GR24" s="338"/>
      <c r="GS24" s="338"/>
      <c r="GT24" s="338"/>
      <c r="GU24" s="338"/>
      <c r="GV24" s="338"/>
      <c r="GW24" s="338"/>
      <c r="GX24" s="338"/>
      <c r="GY24" s="338"/>
      <c r="GZ24" s="338"/>
      <c r="HA24" s="338"/>
      <c r="HB24" s="338"/>
      <c r="HC24" s="338"/>
      <c r="HD24" s="338"/>
      <c r="HE24" s="338"/>
      <c r="HF24" s="338"/>
      <c r="HG24" s="338"/>
      <c r="HH24" s="338"/>
      <c r="HI24" s="338"/>
      <c r="HJ24" s="338"/>
      <c r="HK24" s="338"/>
      <c r="HL24" s="338"/>
      <c r="HM24" s="338"/>
      <c r="HN24" s="338"/>
      <c r="HO24" s="338"/>
      <c r="HP24" s="338"/>
      <c r="HQ24" s="338"/>
      <c r="HR24" s="338"/>
      <c r="HS24" s="338"/>
      <c r="HT24" s="338"/>
      <c r="HU24" s="338"/>
      <c r="HV24" s="338"/>
      <c r="HW24" s="338"/>
      <c r="HX24" s="338"/>
      <c r="HY24" s="338"/>
      <c r="HZ24" s="338"/>
      <c r="IA24" s="338"/>
      <c r="IB24" s="338"/>
      <c r="IC24" s="338"/>
      <c r="ID24" s="338"/>
      <c r="IE24" s="338"/>
      <c r="IF24" s="338"/>
      <c r="IG24" s="338"/>
      <c r="IH24" s="338"/>
      <c r="II24" s="338"/>
      <c r="IJ24" s="338"/>
      <c r="IK24" s="338"/>
      <c r="IL24" s="338"/>
      <c r="IM24" s="338"/>
      <c r="IN24" s="338"/>
      <c r="IO24" s="338"/>
      <c r="IP24" s="338"/>
      <c r="IQ24" s="338"/>
      <c r="IR24" s="338"/>
      <c r="IS24" s="338"/>
      <c r="IT24" s="338"/>
      <c r="IU24" s="338"/>
      <c r="IV24" s="338"/>
    </row>
    <row r="25" s="137" customFormat="1" customHeight="1" spans="1:256">
      <c r="A25" s="343"/>
      <c r="B25" s="154"/>
      <c r="C25" s="349" t="s">
        <v>36</v>
      </c>
      <c r="D25" s="190">
        <v>810852</v>
      </c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8"/>
      <c r="BV25" s="338"/>
      <c r="BW25" s="338"/>
      <c r="BX25" s="338"/>
      <c r="BY25" s="338"/>
      <c r="BZ25" s="338"/>
      <c r="CA25" s="338"/>
      <c r="CB25" s="338"/>
      <c r="CC25" s="338"/>
      <c r="CD25" s="338"/>
      <c r="CE25" s="338"/>
      <c r="CF25" s="338"/>
      <c r="CG25" s="338"/>
      <c r="CH25" s="338"/>
      <c r="CI25" s="338"/>
      <c r="CJ25" s="338"/>
      <c r="CK25" s="338"/>
      <c r="CL25" s="338"/>
      <c r="CM25" s="338"/>
      <c r="CN25" s="338"/>
      <c r="CO25" s="338"/>
      <c r="CP25" s="338"/>
      <c r="CQ25" s="338"/>
      <c r="CR25" s="338"/>
      <c r="CS25" s="338"/>
      <c r="CT25" s="338"/>
      <c r="CU25" s="338"/>
      <c r="CV25" s="338"/>
      <c r="CW25" s="338"/>
      <c r="CX25" s="338"/>
      <c r="CY25" s="338"/>
      <c r="CZ25" s="338"/>
      <c r="DA25" s="338"/>
      <c r="DB25" s="338"/>
      <c r="DC25" s="338"/>
      <c r="DD25" s="338"/>
      <c r="DE25" s="338"/>
      <c r="DF25" s="338"/>
      <c r="DG25" s="338"/>
      <c r="DH25" s="338"/>
      <c r="DI25" s="338"/>
      <c r="DJ25" s="338"/>
      <c r="DK25" s="338"/>
      <c r="DL25" s="338"/>
      <c r="DM25" s="338"/>
      <c r="DN25" s="338"/>
      <c r="DO25" s="338"/>
      <c r="DP25" s="338"/>
      <c r="DQ25" s="338"/>
      <c r="DR25" s="338"/>
      <c r="DS25" s="338"/>
      <c r="DT25" s="338"/>
      <c r="DU25" s="338"/>
      <c r="DV25" s="338"/>
      <c r="DW25" s="338"/>
      <c r="DX25" s="338"/>
      <c r="DY25" s="338"/>
      <c r="DZ25" s="338"/>
      <c r="EA25" s="338"/>
      <c r="EB25" s="338"/>
      <c r="EC25" s="338"/>
      <c r="ED25" s="338"/>
      <c r="EE25" s="338"/>
      <c r="EF25" s="338"/>
      <c r="EG25" s="338"/>
      <c r="EH25" s="338"/>
      <c r="EI25" s="338"/>
      <c r="EJ25" s="338"/>
      <c r="EK25" s="338"/>
      <c r="EL25" s="338"/>
      <c r="EM25" s="338"/>
      <c r="EN25" s="338"/>
      <c r="EO25" s="338"/>
      <c r="EP25" s="338"/>
      <c r="EQ25" s="338"/>
      <c r="ER25" s="338"/>
      <c r="ES25" s="338"/>
      <c r="ET25" s="338"/>
      <c r="EU25" s="338"/>
      <c r="EV25" s="338"/>
      <c r="EW25" s="338"/>
      <c r="EX25" s="338"/>
      <c r="EY25" s="338"/>
      <c r="EZ25" s="338"/>
      <c r="FA25" s="338"/>
      <c r="FB25" s="338"/>
      <c r="FC25" s="338"/>
      <c r="FD25" s="338"/>
      <c r="FE25" s="338"/>
      <c r="FF25" s="338"/>
      <c r="FG25" s="338"/>
      <c r="FH25" s="338"/>
      <c r="FI25" s="338"/>
      <c r="FJ25" s="338"/>
      <c r="FK25" s="338"/>
      <c r="FL25" s="338"/>
      <c r="FM25" s="338"/>
      <c r="FN25" s="338"/>
      <c r="FO25" s="338"/>
      <c r="FP25" s="338"/>
      <c r="FQ25" s="338"/>
      <c r="FR25" s="338"/>
      <c r="FS25" s="338"/>
      <c r="FT25" s="338"/>
      <c r="FU25" s="338"/>
      <c r="FV25" s="338"/>
      <c r="FW25" s="338"/>
      <c r="FX25" s="338"/>
      <c r="FY25" s="338"/>
      <c r="FZ25" s="338"/>
      <c r="GA25" s="338"/>
      <c r="GB25" s="338"/>
      <c r="GC25" s="338"/>
      <c r="GD25" s="338"/>
      <c r="GE25" s="338"/>
      <c r="GF25" s="338"/>
      <c r="GG25" s="338"/>
      <c r="GH25" s="338"/>
      <c r="GI25" s="338"/>
      <c r="GJ25" s="338"/>
      <c r="GK25" s="338"/>
      <c r="GL25" s="338"/>
      <c r="GM25" s="338"/>
      <c r="GN25" s="338"/>
      <c r="GO25" s="338"/>
      <c r="GP25" s="338"/>
      <c r="GQ25" s="338"/>
      <c r="GR25" s="338"/>
      <c r="GS25" s="338"/>
      <c r="GT25" s="338"/>
      <c r="GU25" s="338"/>
      <c r="GV25" s="338"/>
      <c r="GW25" s="338"/>
      <c r="GX25" s="338"/>
      <c r="GY25" s="338"/>
      <c r="GZ25" s="338"/>
      <c r="HA25" s="338"/>
      <c r="HB25" s="338"/>
      <c r="HC25" s="338"/>
      <c r="HD25" s="338"/>
      <c r="HE25" s="338"/>
      <c r="HF25" s="338"/>
      <c r="HG25" s="338"/>
      <c r="HH25" s="338"/>
      <c r="HI25" s="338"/>
      <c r="HJ25" s="338"/>
      <c r="HK25" s="338"/>
      <c r="HL25" s="338"/>
      <c r="HM25" s="338"/>
      <c r="HN25" s="338"/>
      <c r="HO25" s="338"/>
      <c r="HP25" s="338"/>
      <c r="HQ25" s="338"/>
      <c r="HR25" s="338"/>
      <c r="HS25" s="338"/>
      <c r="HT25" s="338"/>
      <c r="HU25" s="338"/>
      <c r="HV25" s="338"/>
      <c r="HW25" s="338"/>
      <c r="HX25" s="338"/>
      <c r="HY25" s="338"/>
      <c r="HZ25" s="338"/>
      <c r="IA25" s="338"/>
      <c r="IB25" s="338"/>
      <c r="IC25" s="338"/>
      <c r="ID25" s="338"/>
      <c r="IE25" s="338"/>
      <c r="IF25" s="338"/>
      <c r="IG25" s="338"/>
      <c r="IH25" s="338"/>
      <c r="II25" s="338"/>
      <c r="IJ25" s="338"/>
      <c r="IK25" s="338"/>
      <c r="IL25" s="338"/>
      <c r="IM25" s="338"/>
      <c r="IN25" s="338"/>
      <c r="IO25" s="338"/>
      <c r="IP25" s="338"/>
      <c r="IQ25" s="338"/>
      <c r="IR25" s="338"/>
      <c r="IS25" s="338"/>
      <c r="IT25" s="338"/>
      <c r="IU25" s="338"/>
      <c r="IV25" s="338"/>
    </row>
    <row r="26" s="137" customFormat="1" customHeight="1" spans="1:256">
      <c r="A26" s="343"/>
      <c r="B26" s="154"/>
      <c r="C26" s="349" t="s">
        <v>37</v>
      </c>
      <c r="D26" s="190">
        <v>0</v>
      </c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338"/>
      <c r="BA26" s="338"/>
      <c r="BB26" s="338"/>
      <c r="BC26" s="338"/>
      <c r="BD26" s="338"/>
      <c r="BE26" s="338"/>
      <c r="BF26" s="338"/>
      <c r="BG26" s="338"/>
      <c r="BH26" s="338"/>
      <c r="BI26" s="338"/>
      <c r="BJ26" s="338"/>
      <c r="BK26" s="338"/>
      <c r="BL26" s="338"/>
      <c r="BM26" s="338"/>
      <c r="BN26" s="338"/>
      <c r="BO26" s="338"/>
      <c r="BP26" s="338"/>
      <c r="BQ26" s="338"/>
      <c r="BR26" s="338"/>
      <c r="BS26" s="338"/>
      <c r="BT26" s="338"/>
      <c r="BU26" s="338"/>
      <c r="BV26" s="338"/>
      <c r="BW26" s="338"/>
      <c r="BX26" s="338"/>
      <c r="BY26" s="338"/>
      <c r="BZ26" s="338"/>
      <c r="CA26" s="338"/>
      <c r="CB26" s="338"/>
      <c r="CC26" s="338"/>
      <c r="CD26" s="338"/>
      <c r="CE26" s="338"/>
      <c r="CF26" s="338"/>
      <c r="CG26" s="338"/>
      <c r="CH26" s="338"/>
      <c r="CI26" s="338"/>
      <c r="CJ26" s="338"/>
      <c r="CK26" s="338"/>
      <c r="CL26" s="338"/>
      <c r="CM26" s="338"/>
      <c r="CN26" s="338"/>
      <c r="CO26" s="338"/>
      <c r="CP26" s="338"/>
      <c r="CQ26" s="338"/>
      <c r="CR26" s="338"/>
      <c r="CS26" s="338"/>
      <c r="CT26" s="338"/>
      <c r="CU26" s="338"/>
      <c r="CV26" s="338"/>
      <c r="CW26" s="338"/>
      <c r="CX26" s="338"/>
      <c r="CY26" s="338"/>
      <c r="CZ26" s="338"/>
      <c r="DA26" s="338"/>
      <c r="DB26" s="338"/>
      <c r="DC26" s="338"/>
      <c r="DD26" s="338"/>
      <c r="DE26" s="338"/>
      <c r="DF26" s="338"/>
      <c r="DG26" s="338"/>
      <c r="DH26" s="338"/>
      <c r="DI26" s="338"/>
      <c r="DJ26" s="338"/>
      <c r="DK26" s="338"/>
      <c r="DL26" s="338"/>
      <c r="DM26" s="338"/>
      <c r="DN26" s="338"/>
      <c r="DO26" s="338"/>
      <c r="DP26" s="338"/>
      <c r="DQ26" s="338"/>
      <c r="DR26" s="338"/>
      <c r="DS26" s="338"/>
      <c r="DT26" s="338"/>
      <c r="DU26" s="338"/>
      <c r="DV26" s="338"/>
      <c r="DW26" s="338"/>
      <c r="DX26" s="338"/>
      <c r="DY26" s="338"/>
      <c r="DZ26" s="338"/>
      <c r="EA26" s="338"/>
      <c r="EB26" s="338"/>
      <c r="EC26" s="338"/>
      <c r="ED26" s="338"/>
      <c r="EE26" s="338"/>
      <c r="EF26" s="338"/>
      <c r="EG26" s="338"/>
      <c r="EH26" s="338"/>
      <c r="EI26" s="338"/>
      <c r="EJ26" s="338"/>
      <c r="EK26" s="338"/>
      <c r="EL26" s="338"/>
      <c r="EM26" s="338"/>
      <c r="EN26" s="338"/>
      <c r="EO26" s="338"/>
      <c r="EP26" s="338"/>
      <c r="EQ26" s="338"/>
      <c r="ER26" s="338"/>
      <c r="ES26" s="338"/>
      <c r="ET26" s="338"/>
      <c r="EU26" s="338"/>
      <c r="EV26" s="338"/>
      <c r="EW26" s="338"/>
      <c r="EX26" s="338"/>
      <c r="EY26" s="338"/>
      <c r="EZ26" s="338"/>
      <c r="FA26" s="338"/>
      <c r="FB26" s="338"/>
      <c r="FC26" s="338"/>
      <c r="FD26" s="338"/>
      <c r="FE26" s="338"/>
      <c r="FF26" s="338"/>
      <c r="FG26" s="338"/>
      <c r="FH26" s="338"/>
      <c r="FI26" s="338"/>
      <c r="FJ26" s="338"/>
      <c r="FK26" s="338"/>
      <c r="FL26" s="338"/>
      <c r="FM26" s="338"/>
      <c r="FN26" s="338"/>
      <c r="FO26" s="338"/>
      <c r="FP26" s="338"/>
      <c r="FQ26" s="338"/>
      <c r="FR26" s="338"/>
      <c r="FS26" s="338"/>
      <c r="FT26" s="338"/>
      <c r="FU26" s="338"/>
      <c r="FV26" s="338"/>
      <c r="FW26" s="338"/>
      <c r="FX26" s="338"/>
      <c r="FY26" s="338"/>
      <c r="FZ26" s="338"/>
      <c r="GA26" s="338"/>
      <c r="GB26" s="338"/>
      <c r="GC26" s="338"/>
      <c r="GD26" s="338"/>
      <c r="GE26" s="338"/>
      <c r="GF26" s="338"/>
      <c r="GG26" s="338"/>
      <c r="GH26" s="338"/>
      <c r="GI26" s="338"/>
      <c r="GJ26" s="338"/>
      <c r="GK26" s="338"/>
      <c r="GL26" s="338"/>
      <c r="GM26" s="338"/>
      <c r="GN26" s="338"/>
      <c r="GO26" s="338"/>
      <c r="GP26" s="338"/>
      <c r="GQ26" s="338"/>
      <c r="GR26" s="338"/>
      <c r="GS26" s="338"/>
      <c r="GT26" s="338"/>
      <c r="GU26" s="338"/>
      <c r="GV26" s="338"/>
      <c r="GW26" s="338"/>
      <c r="GX26" s="338"/>
      <c r="GY26" s="338"/>
      <c r="GZ26" s="338"/>
      <c r="HA26" s="338"/>
      <c r="HB26" s="338"/>
      <c r="HC26" s="338"/>
      <c r="HD26" s="338"/>
      <c r="HE26" s="338"/>
      <c r="HF26" s="338"/>
      <c r="HG26" s="338"/>
      <c r="HH26" s="338"/>
      <c r="HI26" s="338"/>
      <c r="HJ26" s="338"/>
      <c r="HK26" s="338"/>
      <c r="HL26" s="338"/>
      <c r="HM26" s="338"/>
      <c r="HN26" s="338"/>
      <c r="HO26" s="338"/>
      <c r="HP26" s="338"/>
      <c r="HQ26" s="338"/>
      <c r="HR26" s="338"/>
      <c r="HS26" s="338"/>
      <c r="HT26" s="338"/>
      <c r="HU26" s="338"/>
      <c r="HV26" s="338"/>
      <c r="HW26" s="338"/>
      <c r="HX26" s="338"/>
      <c r="HY26" s="338"/>
      <c r="HZ26" s="338"/>
      <c r="IA26" s="338"/>
      <c r="IB26" s="338"/>
      <c r="IC26" s="338"/>
      <c r="ID26" s="338"/>
      <c r="IE26" s="338"/>
      <c r="IF26" s="338"/>
      <c r="IG26" s="338"/>
      <c r="IH26" s="338"/>
      <c r="II26" s="338"/>
      <c r="IJ26" s="338"/>
      <c r="IK26" s="338"/>
      <c r="IL26" s="338"/>
      <c r="IM26" s="338"/>
      <c r="IN26" s="338"/>
      <c r="IO26" s="338"/>
      <c r="IP26" s="338"/>
      <c r="IQ26" s="338"/>
      <c r="IR26" s="338"/>
      <c r="IS26" s="338"/>
      <c r="IT26" s="338"/>
      <c r="IU26" s="338"/>
      <c r="IV26" s="338"/>
    </row>
    <row r="27" s="137" customFormat="1" customHeight="1" spans="1:256">
      <c r="A27" s="343"/>
      <c r="B27" s="154"/>
      <c r="C27" s="349" t="s">
        <v>38</v>
      </c>
      <c r="D27" s="190">
        <v>0</v>
      </c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  <c r="AV27" s="338"/>
      <c r="AW27" s="338"/>
      <c r="AX27" s="338"/>
      <c r="AY27" s="338"/>
      <c r="AZ27" s="338"/>
      <c r="BA27" s="338"/>
      <c r="BB27" s="338"/>
      <c r="BC27" s="338"/>
      <c r="BD27" s="338"/>
      <c r="BE27" s="338"/>
      <c r="BF27" s="338"/>
      <c r="BG27" s="338"/>
      <c r="BH27" s="338"/>
      <c r="BI27" s="338"/>
      <c r="BJ27" s="338"/>
      <c r="BK27" s="338"/>
      <c r="BL27" s="338"/>
      <c r="BM27" s="338"/>
      <c r="BN27" s="338"/>
      <c r="BO27" s="338"/>
      <c r="BP27" s="338"/>
      <c r="BQ27" s="338"/>
      <c r="BR27" s="338"/>
      <c r="BS27" s="338"/>
      <c r="BT27" s="338"/>
      <c r="BU27" s="338"/>
      <c r="BV27" s="338"/>
      <c r="BW27" s="338"/>
      <c r="BX27" s="338"/>
      <c r="BY27" s="338"/>
      <c r="BZ27" s="338"/>
      <c r="CA27" s="338"/>
      <c r="CB27" s="338"/>
      <c r="CC27" s="338"/>
      <c r="CD27" s="338"/>
      <c r="CE27" s="338"/>
      <c r="CF27" s="338"/>
      <c r="CG27" s="338"/>
      <c r="CH27" s="338"/>
      <c r="CI27" s="338"/>
      <c r="CJ27" s="338"/>
      <c r="CK27" s="338"/>
      <c r="CL27" s="338"/>
      <c r="CM27" s="338"/>
      <c r="CN27" s="338"/>
      <c r="CO27" s="338"/>
      <c r="CP27" s="338"/>
      <c r="CQ27" s="338"/>
      <c r="CR27" s="338"/>
      <c r="CS27" s="338"/>
      <c r="CT27" s="338"/>
      <c r="CU27" s="338"/>
      <c r="CV27" s="338"/>
      <c r="CW27" s="338"/>
      <c r="CX27" s="338"/>
      <c r="CY27" s="338"/>
      <c r="CZ27" s="338"/>
      <c r="DA27" s="338"/>
      <c r="DB27" s="338"/>
      <c r="DC27" s="338"/>
      <c r="DD27" s="338"/>
      <c r="DE27" s="338"/>
      <c r="DF27" s="338"/>
      <c r="DG27" s="338"/>
      <c r="DH27" s="338"/>
      <c r="DI27" s="338"/>
      <c r="DJ27" s="338"/>
      <c r="DK27" s="338"/>
      <c r="DL27" s="338"/>
      <c r="DM27" s="338"/>
      <c r="DN27" s="338"/>
      <c r="DO27" s="338"/>
      <c r="DP27" s="338"/>
      <c r="DQ27" s="338"/>
      <c r="DR27" s="338"/>
      <c r="DS27" s="338"/>
      <c r="DT27" s="338"/>
      <c r="DU27" s="338"/>
      <c r="DV27" s="338"/>
      <c r="DW27" s="338"/>
      <c r="DX27" s="338"/>
      <c r="DY27" s="338"/>
      <c r="DZ27" s="338"/>
      <c r="EA27" s="338"/>
      <c r="EB27" s="338"/>
      <c r="EC27" s="338"/>
      <c r="ED27" s="338"/>
      <c r="EE27" s="338"/>
      <c r="EF27" s="338"/>
      <c r="EG27" s="338"/>
      <c r="EH27" s="338"/>
      <c r="EI27" s="338"/>
      <c r="EJ27" s="338"/>
      <c r="EK27" s="338"/>
      <c r="EL27" s="338"/>
      <c r="EM27" s="338"/>
      <c r="EN27" s="338"/>
      <c r="EO27" s="338"/>
      <c r="EP27" s="338"/>
      <c r="EQ27" s="338"/>
      <c r="ER27" s="338"/>
      <c r="ES27" s="338"/>
      <c r="ET27" s="338"/>
      <c r="EU27" s="338"/>
      <c r="EV27" s="338"/>
      <c r="EW27" s="338"/>
      <c r="EX27" s="338"/>
      <c r="EY27" s="338"/>
      <c r="EZ27" s="338"/>
      <c r="FA27" s="338"/>
      <c r="FB27" s="338"/>
      <c r="FC27" s="338"/>
      <c r="FD27" s="338"/>
      <c r="FE27" s="338"/>
      <c r="FF27" s="338"/>
      <c r="FG27" s="338"/>
      <c r="FH27" s="338"/>
      <c r="FI27" s="338"/>
      <c r="FJ27" s="338"/>
      <c r="FK27" s="338"/>
      <c r="FL27" s="338"/>
      <c r="FM27" s="338"/>
      <c r="FN27" s="338"/>
      <c r="FO27" s="338"/>
      <c r="FP27" s="338"/>
      <c r="FQ27" s="338"/>
      <c r="FR27" s="338"/>
      <c r="FS27" s="338"/>
      <c r="FT27" s="338"/>
      <c r="FU27" s="338"/>
      <c r="FV27" s="338"/>
      <c r="FW27" s="338"/>
      <c r="FX27" s="338"/>
      <c r="FY27" s="338"/>
      <c r="FZ27" s="338"/>
      <c r="GA27" s="338"/>
      <c r="GB27" s="338"/>
      <c r="GC27" s="338"/>
      <c r="GD27" s="338"/>
      <c r="GE27" s="338"/>
      <c r="GF27" s="338"/>
      <c r="GG27" s="338"/>
      <c r="GH27" s="338"/>
      <c r="GI27" s="338"/>
      <c r="GJ27" s="338"/>
      <c r="GK27" s="338"/>
      <c r="GL27" s="338"/>
      <c r="GM27" s="338"/>
      <c r="GN27" s="338"/>
      <c r="GO27" s="338"/>
      <c r="GP27" s="338"/>
      <c r="GQ27" s="338"/>
      <c r="GR27" s="338"/>
      <c r="GS27" s="338"/>
      <c r="GT27" s="338"/>
      <c r="GU27" s="338"/>
      <c r="GV27" s="338"/>
      <c r="GW27" s="338"/>
      <c r="GX27" s="338"/>
      <c r="GY27" s="338"/>
      <c r="GZ27" s="338"/>
      <c r="HA27" s="338"/>
      <c r="HB27" s="338"/>
      <c r="HC27" s="338"/>
      <c r="HD27" s="338"/>
      <c r="HE27" s="338"/>
      <c r="HF27" s="338"/>
      <c r="HG27" s="338"/>
      <c r="HH27" s="338"/>
      <c r="HI27" s="338"/>
      <c r="HJ27" s="338"/>
      <c r="HK27" s="338"/>
      <c r="HL27" s="338"/>
      <c r="HM27" s="338"/>
      <c r="HN27" s="338"/>
      <c r="HO27" s="338"/>
      <c r="HP27" s="338"/>
      <c r="HQ27" s="338"/>
      <c r="HR27" s="338"/>
      <c r="HS27" s="338"/>
      <c r="HT27" s="338"/>
      <c r="HU27" s="338"/>
      <c r="HV27" s="338"/>
      <c r="HW27" s="338"/>
      <c r="HX27" s="338"/>
      <c r="HY27" s="338"/>
      <c r="HZ27" s="338"/>
      <c r="IA27" s="338"/>
      <c r="IB27" s="338"/>
      <c r="IC27" s="338"/>
      <c r="ID27" s="338"/>
      <c r="IE27" s="338"/>
      <c r="IF27" s="338"/>
      <c r="IG27" s="338"/>
      <c r="IH27" s="338"/>
      <c r="II27" s="338"/>
      <c r="IJ27" s="338"/>
      <c r="IK27" s="338"/>
      <c r="IL27" s="338"/>
      <c r="IM27" s="338"/>
      <c r="IN27" s="338"/>
      <c r="IO27" s="338"/>
      <c r="IP27" s="338"/>
      <c r="IQ27" s="338"/>
      <c r="IR27" s="338"/>
      <c r="IS27" s="338"/>
      <c r="IT27" s="338"/>
      <c r="IU27" s="338"/>
      <c r="IV27" s="338"/>
    </row>
    <row r="28" s="137" customFormat="1" customHeight="1" spans="1:256">
      <c r="A28" s="343"/>
      <c r="B28" s="154"/>
      <c r="C28" s="349" t="s">
        <v>39</v>
      </c>
      <c r="D28" s="190">
        <v>0</v>
      </c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8"/>
      <c r="AS28" s="338"/>
      <c r="AT28" s="338"/>
      <c r="AU28" s="338"/>
      <c r="AV28" s="338"/>
      <c r="AW28" s="338"/>
      <c r="AX28" s="338"/>
      <c r="AY28" s="338"/>
      <c r="AZ28" s="338"/>
      <c r="BA28" s="338"/>
      <c r="BB28" s="338"/>
      <c r="BC28" s="338"/>
      <c r="BD28" s="338"/>
      <c r="BE28" s="338"/>
      <c r="BF28" s="338"/>
      <c r="BG28" s="338"/>
      <c r="BH28" s="338"/>
      <c r="BI28" s="338"/>
      <c r="BJ28" s="338"/>
      <c r="BK28" s="338"/>
      <c r="BL28" s="338"/>
      <c r="BM28" s="338"/>
      <c r="BN28" s="338"/>
      <c r="BO28" s="338"/>
      <c r="BP28" s="338"/>
      <c r="BQ28" s="338"/>
      <c r="BR28" s="338"/>
      <c r="BS28" s="338"/>
      <c r="BT28" s="338"/>
      <c r="BU28" s="338"/>
      <c r="BV28" s="338"/>
      <c r="BW28" s="338"/>
      <c r="BX28" s="338"/>
      <c r="BY28" s="338"/>
      <c r="BZ28" s="338"/>
      <c r="CA28" s="338"/>
      <c r="CB28" s="338"/>
      <c r="CC28" s="338"/>
      <c r="CD28" s="338"/>
      <c r="CE28" s="338"/>
      <c r="CF28" s="338"/>
      <c r="CG28" s="338"/>
      <c r="CH28" s="338"/>
      <c r="CI28" s="338"/>
      <c r="CJ28" s="338"/>
      <c r="CK28" s="338"/>
      <c r="CL28" s="338"/>
      <c r="CM28" s="338"/>
      <c r="CN28" s="338"/>
      <c r="CO28" s="338"/>
      <c r="CP28" s="338"/>
      <c r="CQ28" s="338"/>
      <c r="CR28" s="338"/>
      <c r="CS28" s="338"/>
      <c r="CT28" s="338"/>
      <c r="CU28" s="338"/>
      <c r="CV28" s="338"/>
      <c r="CW28" s="338"/>
      <c r="CX28" s="338"/>
      <c r="CY28" s="338"/>
      <c r="CZ28" s="338"/>
      <c r="DA28" s="338"/>
      <c r="DB28" s="338"/>
      <c r="DC28" s="338"/>
      <c r="DD28" s="338"/>
      <c r="DE28" s="338"/>
      <c r="DF28" s="338"/>
      <c r="DG28" s="338"/>
      <c r="DH28" s="338"/>
      <c r="DI28" s="338"/>
      <c r="DJ28" s="338"/>
      <c r="DK28" s="338"/>
      <c r="DL28" s="338"/>
      <c r="DM28" s="338"/>
      <c r="DN28" s="338"/>
      <c r="DO28" s="338"/>
      <c r="DP28" s="338"/>
      <c r="DQ28" s="338"/>
      <c r="DR28" s="338"/>
      <c r="DS28" s="338"/>
      <c r="DT28" s="338"/>
      <c r="DU28" s="338"/>
      <c r="DV28" s="338"/>
      <c r="DW28" s="338"/>
      <c r="DX28" s="338"/>
      <c r="DY28" s="338"/>
      <c r="DZ28" s="338"/>
      <c r="EA28" s="338"/>
      <c r="EB28" s="338"/>
      <c r="EC28" s="338"/>
      <c r="ED28" s="338"/>
      <c r="EE28" s="338"/>
      <c r="EF28" s="338"/>
      <c r="EG28" s="338"/>
      <c r="EH28" s="338"/>
      <c r="EI28" s="338"/>
      <c r="EJ28" s="338"/>
      <c r="EK28" s="338"/>
      <c r="EL28" s="338"/>
      <c r="EM28" s="338"/>
      <c r="EN28" s="338"/>
      <c r="EO28" s="338"/>
      <c r="EP28" s="338"/>
      <c r="EQ28" s="338"/>
      <c r="ER28" s="338"/>
      <c r="ES28" s="338"/>
      <c r="ET28" s="338"/>
      <c r="EU28" s="338"/>
      <c r="EV28" s="338"/>
      <c r="EW28" s="338"/>
      <c r="EX28" s="338"/>
      <c r="EY28" s="338"/>
      <c r="EZ28" s="338"/>
      <c r="FA28" s="338"/>
      <c r="FB28" s="338"/>
      <c r="FC28" s="338"/>
      <c r="FD28" s="338"/>
      <c r="FE28" s="338"/>
      <c r="FF28" s="338"/>
      <c r="FG28" s="338"/>
      <c r="FH28" s="338"/>
      <c r="FI28" s="338"/>
      <c r="FJ28" s="338"/>
      <c r="FK28" s="338"/>
      <c r="FL28" s="338"/>
      <c r="FM28" s="338"/>
      <c r="FN28" s="338"/>
      <c r="FO28" s="338"/>
      <c r="FP28" s="338"/>
      <c r="FQ28" s="338"/>
      <c r="FR28" s="338"/>
      <c r="FS28" s="338"/>
      <c r="FT28" s="338"/>
      <c r="FU28" s="338"/>
      <c r="FV28" s="338"/>
      <c r="FW28" s="338"/>
      <c r="FX28" s="338"/>
      <c r="FY28" s="338"/>
      <c r="FZ28" s="338"/>
      <c r="GA28" s="338"/>
      <c r="GB28" s="338"/>
      <c r="GC28" s="338"/>
      <c r="GD28" s="338"/>
      <c r="GE28" s="338"/>
      <c r="GF28" s="338"/>
      <c r="GG28" s="338"/>
      <c r="GH28" s="338"/>
      <c r="GI28" s="338"/>
      <c r="GJ28" s="338"/>
      <c r="GK28" s="338"/>
      <c r="GL28" s="338"/>
      <c r="GM28" s="338"/>
      <c r="GN28" s="338"/>
      <c r="GO28" s="338"/>
      <c r="GP28" s="338"/>
      <c r="GQ28" s="338"/>
      <c r="GR28" s="338"/>
      <c r="GS28" s="338"/>
      <c r="GT28" s="338"/>
      <c r="GU28" s="338"/>
      <c r="GV28" s="338"/>
      <c r="GW28" s="338"/>
      <c r="GX28" s="338"/>
      <c r="GY28" s="338"/>
      <c r="GZ28" s="338"/>
      <c r="HA28" s="338"/>
      <c r="HB28" s="338"/>
      <c r="HC28" s="338"/>
      <c r="HD28" s="338"/>
      <c r="HE28" s="338"/>
      <c r="HF28" s="338"/>
      <c r="HG28" s="338"/>
      <c r="HH28" s="338"/>
      <c r="HI28" s="338"/>
      <c r="HJ28" s="338"/>
      <c r="HK28" s="338"/>
      <c r="HL28" s="338"/>
      <c r="HM28" s="338"/>
      <c r="HN28" s="338"/>
      <c r="HO28" s="338"/>
      <c r="HP28" s="338"/>
      <c r="HQ28" s="338"/>
      <c r="HR28" s="338"/>
      <c r="HS28" s="338"/>
      <c r="HT28" s="338"/>
      <c r="HU28" s="338"/>
      <c r="HV28" s="338"/>
      <c r="HW28" s="338"/>
      <c r="HX28" s="338"/>
      <c r="HY28" s="338"/>
      <c r="HZ28" s="338"/>
      <c r="IA28" s="338"/>
      <c r="IB28" s="338"/>
      <c r="IC28" s="338"/>
      <c r="ID28" s="338"/>
      <c r="IE28" s="338"/>
      <c r="IF28" s="338"/>
      <c r="IG28" s="338"/>
      <c r="IH28" s="338"/>
      <c r="II28" s="338"/>
      <c r="IJ28" s="338"/>
      <c r="IK28" s="338"/>
      <c r="IL28" s="338"/>
      <c r="IM28" s="338"/>
      <c r="IN28" s="338"/>
      <c r="IO28" s="338"/>
      <c r="IP28" s="338"/>
      <c r="IQ28" s="338"/>
      <c r="IR28" s="338"/>
      <c r="IS28" s="338"/>
      <c r="IT28" s="338"/>
      <c r="IU28" s="338"/>
      <c r="IV28" s="338"/>
    </row>
    <row r="29" s="137" customFormat="1" customHeight="1" spans="1:256">
      <c r="A29" s="343"/>
      <c r="B29" s="154"/>
      <c r="C29" s="349" t="s">
        <v>40</v>
      </c>
      <c r="D29" s="190">
        <v>0</v>
      </c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8"/>
      <c r="AW29" s="338"/>
      <c r="AX29" s="338"/>
      <c r="AY29" s="338"/>
      <c r="AZ29" s="338"/>
      <c r="BA29" s="338"/>
      <c r="BB29" s="338"/>
      <c r="BC29" s="338"/>
      <c r="BD29" s="338"/>
      <c r="BE29" s="338"/>
      <c r="BF29" s="338"/>
      <c r="BG29" s="338"/>
      <c r="BH29" s="338"/>
      <c r="BI29" s="338"/>
      <c r="BJ29" s="338"/>
      <c r="BK29" s="338"/>
      <c r="BL29" s="338"/>
      <c r="BM29" s="338"/>
      <c r="BN29" s="338"/>
      <c r="BO29" s="338"/>
      <c r="BP29" s="338"/>
      <c r="BQ29" s="338"/>
      <c r="BR29" s="338"/>
      <c r="BS29" s="338"/>
      <c r="BT29" s="338"/>
      <c r="BU29" s="338"/>
      <c r="BV29" s="338"/>
      <c r="BW29" s="338"/>
      <c r="BX29" s="338"/>
      <c r="BY29" s="338"/>
      <c r="BZ29" s="338"/>
      <c r="CA29" s="338"/>
      <c r="CB29" s="338"/>
      <c r="CC29" s="338"/>
      <c r="CD29" s="338"/>
      <c r="CE29" s="338"/>
      <c r="CF29" s="338"/>
      <c r="CG29" s="338"/>
      <c r="CH29" s="338"/>
      <c r="CI29" s="338"/>
      <c r="CJ29" s="338"/>
      <c r="CK29" s="338"/>
      <c r="CL29" s="338"/>
      <c r="CM29" s="338"/>
      <c r="CN29" s="338"/>
      <c r="CO29" s="338"/>
      <c r="CP29" s="338"/>
      <c r="CQ29" s="338"/>
      <c r="CR29" s="338"/>
      <c r="CS29" s="338"/>
      <c r="CT29" s="338"/>
      <c r="CU29" s="338"/>
      <c r="CV29" s="338"/>
      <c r="CW29" s="338"/>
      <c r="CX29" s="338"/>
      <c r="CY29" s="338"/>
      <c r="CZ29" s="338"/>
      <c r="DA29" s="338"/>
      <c r="DB29" s="338"/>
      <c r="DC29" s="338"/>
      <c r="DD29" s="338"/>
      <c r="DE29" s="338"/>
      <c r="DF29" s="338"/>
      <c r="DG29" s="338"/>
      <c r="DH29" s="338"/>
      <c r="DI29" s="338"/>
      <c r="DJ29" s="338"/>
      <c r="DK29" s="338"/>
      <c r="DL29" s="338"/>
      <c r="DM29" s="338"/>
      <c r="DN29" s="338"/>
      <c r="DO29" s="338"/>
      <c r="DP29" s="338"/>
      <c r="DQ29" s="338"/>
      <c r="DR29" s="338"/>
      <c r="DS29" s="338"/>
      <c r="DT29" s="338"/>
      <c r="DU29" s="338"/>
      <c r="DV29" s="338"/>
      <c r="DW29" s="338"/>
      <c r="DX29" s="338"/>
      <c r="DY29" s="338"/>
      <c r="DZ29" s="338"/>
      <c r="EA29" s="338"/>
      <c r="EB29" s="338"/>
      <c r="EC29" s="338"/>
      <c r="ED29" s="338"/>
      <c r="EE29" s="338"/>
      <c r="EF29" s="338"/>
      <c r="EG29" s="338"/>
      <c r="EH29" s="338"/>
      <c r="EI29" s="338"/>
      <c r="EJ29" s="338"/>
      <c r="EK29" s="338"/>
      <c r="EL29" s="338"/>
      <c r="EM29" s="338"/>
      <c r="EN29" s="338"/>
      <c r="EO29" s="338"/>
      <c r="EP29" s="338"/>
      <c r="EQ29" s="338"/>
      <c r="ER29" s="338"/>
      <c r="ES29" s="338"/>
      <c r="ET29" s="338"/>
      <c r="EU29" s="338"/>
      <c r="EV29" s="338"/>
      <c r="EW29" s="338"/>
      <c r="EX29" s="338"/>
      <c r="EY29" s="338"/>
      <c r="EZ29" s="338"/>
      <c r="FA29" s="338"/>
      <c r="FB29" s="338"/>
      <c r="FC29" s="338"/>
      <c r="FD29" s="338"/>
      <c r="FE29" s="338"/>
      <c r="FF29" s="338"/>
      <c r="FG29" s="338"/>
      <c r="FH29" s="338"/>
      <c r="FI29" s="338"/>
      <c r="FJ29" s="338"/>
      <c r="FK29" s="338"/>
      <c r="FL29" s="338"/>
      <c r="FM29" s="338"/>
      <c r="FN29" s="338"/>
      <c r="FO29" s="338"/>
      <c r="FP29" s="338"/>
      <c r="FQ29" s="338"/>
      <c r="FR29" s="338"/>
      <c r="FS29" s="338"/>
      <c r="FT29" s="338"/>
      <c r="FU29" s="338"/>
      <c r="FV29" s="338"/>
      <c r="FW29" s="338"/>
      <c r="FX29" s="338"/>
      <c r="FY29" s="338"/>
      <c r="FZ29" s="338"/>
      <c r="GA29" s="338"/>
      <c r="GB29" s="338"/>
      <c r="GC29" s="338"/>
      <c r="GD29" s="338"/>
      <c r="GE29" s="338"/>
      <c r="GF29" s="338"/>
      <c r="GG29" s="338"/>
      <c r="GH29" s="338"/>
      <c r="GI29" s="338"/>
      <c r="GJ29" s="338"/>
      <c r="GK29" s="338"/>
      <c r="GL29" s="338"/>
      <c r="GM29" s="338"/>
      <c r="GN29" s="338"/>
      <c r="GO29" s="338"/>
      <c r="GP29" s="338"/>
      <c r="GQ29" s="338"/>
      <c r="GR29" s="338"/>
      <c r="GS29" s="338"/>
      <c r="GT29" s="338"/>
      <c r="GU29" s="338"/>
      <c r="GV29" s="338"/>
      <c r="GW29" s="338"/>
      <c r="GX29" s="338"/>
      <c r="GY29" s="338"/>
      <c r="GZ29" s="338"/>
      <c r="HA29" s="338"/>
      <c r="HB29" s="338"/>
      <c r="HC29" s="338"/>
      <c r="HD29" s="338"/>
      <c r="HE29" s="338"/>
      <c r="HF29" s="338"/>
      <c r="HG29" s="338"/>
      <c r="HH29" s="338"/>
      <c r="HI29" s="338"/>
      <c r="HJ29" s="338"/>
      <c r="HK29" s="338"/>
      <c r="HL29" s="338"/>
      <c r="HM29" s="338"/>
      <c r="HN29" s="338"/>
      <c r="HO29" s="338"/>
      <c r="HP29" s="338"/>
      <c r="HQ29" s="338"/>
      <c r="HR29" s="338"/>
      <c r="HS29" s="338"/>
      <c r="HT29" s="338"/>
      <c r="HU29" s="338"/>
      <c r="HV29" s="338"/>
      <c r="HW29" s="338"/>
      <c r="HX29" s="338"/>
      <c r="HY29" s="338"/>
      <c r="HZ29" s="338"/>
      <c r="IA29" s="338"/>
      <c r="IB29" s="338"/>
      <c r="IC29" s="338"/>
      <c r="ID29" s="338"/>
      <c r="IE29" s="338"/>
      <c r="IF29" s="338"/>
      <c r="IG29" s="338"/>
      <c r="IH29" s="338"/>
      <c r="II29" s="338"/>
      <c r="IJ29" s="338"/>
      <c r="IK29" s="338"/>
      <c r="IL29" s="338"/>
      <c r="IM29" s="338"/>
      <c r="IN29" s="338"/>
      <c r="IO29" s="338"/>
      <c r="IP29" s="338"/>
      <c r="IQ29" s="338"/>
      <c r="IR29" s="338"/>
      <c r="IS29" s="338"/>
      <c r="IT29" s="338"/>
      <c r="IU29" s="338"/>
      <c r="IV29" s="338"/>
    </row>
    <row r="30" s="137" customFormat="1" customHeight="1" spans="1:256">
      <c r="A30" s="343"/>
      <c r="B30" s="154"/>
      <c r="C30" s="349" t="s">
        <v>41</v>
      </c>
      <c r="D30" s="190">
        <v>0</v>
      </c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38"/>
      <c r="AW30" s="338"/>
      <c r="AX30" s="338"/>
      <c r="AY30" s="338"/>
      <c r="AZ30" s="338"/>
      <c r="BA30" s="338"/>
      <c r="BB30" s="338"/>
      <c r="BC30" s="338"/>
      <c r="BD30" s="338"/>
      <c r="BE30" s="338"/>
      <c r="BF30" s="338"/>
      <c r="BG30" s="338"/>
      <c r="BH30" s="338"/>
      <c r="BI30" s="338"/>
      <c r="BJ30" s="338"/>
      <c r="BK30" s="338"/>
      <c r="BL30" s="338"/>
      <c r="BM30" s="338"/>
      <c r="BN30" s="338"/>
      <c r="BO30" s="338"/>
      <c r="BP30" s="338"/>
      <c r="BQ30" s="338"/>
      <c r="BR30" s="338"/>
      <c r="BS30" s="338"/>
      <c r="BT30" s="338"/>
      <c r="BU30" s="338"/>
      <c r="BV30" s="338"/>
      <c r="BW30" s="338"/>
      <c r="BX30" s="338"/>
      <c r="BY30" s="338"/>
      <c r="BZ30" s="338"/>
      <c r="CA30" s="338"/>
      <c r="CB30" s="338"/>
      <c r="CC30" s="338"/>
      <c r="CD30" s="338"/>
      <c r="CE30" s="338"/>
      <c r="CF30" s="338"/>
      <c r="CG30" s="338"/>
      <c r="CH30" s="338"/>
      <c r="CI30" s="338"/>
      <c r="CJ30" s="338"/>
      <c r="CK30" s="338"/>
      <c r="CL30" s="338"/>
      <c r="CM30" s="338"/>
      <c r="CN30" s="338"/>
      <c r="CO30" s="338"/>
      <c r="CP30" s="338"/>
      <c r="CQ30" s="338"/>
      <c r="CR30" s="338"/>
      <c r="CS30" s="338"/>
      <c r="CT30" s="338"/>
      <c r="CU30" s="338"/>
      <c r="CV30" s="338"/>
      <c r="CW30" s="338"/>
      <c r="CX30" s="338"/>
      <c r="CY30" s="338"/>
      <c r="CZ30" s="338"/>
      <c r="DA30" s="338"/>
      <c r="DB30" s="338"/>
      <c r="DC30" s="338"/>
      <c r="DD30" s="338"/>
      <c r="DE30" s="338"/>
      <c r="DF30" s="338"/>
      <c r="DG30" s="338"/>
      <c r="DH30" s="338"/>
      <c r="DI30" s="338"/>
      <c r="DJ30" s="338"/>
      <c r="DK30" s="338"/>
      <c r="DL30" s="338"/>
      <c r="DM30" s="338"/>
      <c r="DN30" s="338"/>
      <c r="DO30" s="338"/>
      <c r="DP30" s="338"/>
      <c r="DQ30" s="338"/>
      <c r="DR30" s="338"/>
      <c r="DS30" s="338"/>
      <c r="DT30" s="338"/>
      <c r="DU30" s="338"/>
      <c r="DV30" s="338"/>
      <c r="DW30" s="338"/>
      <c r="DX30" s="338"/>
      <c r="DY30" s="338"/>
      <c r="DZ30" s="338"/>
      <c r="EA30" s="338"/>
      <c r="EB30" s="338"/>
      <c r="EC30" s="338"/>
      <c r="ED30" s="338"/>
      <c r="EE30" s="338"/>
      <c r="EF30" s="338"/>
      <c r="EG30" s="338"/>
      <c r="EH30" s="338"/>
      <c r="EI30" s="338"/>
      <c r="EJ30" s="338"/>
      <c r="EK30" s="338"/>
      <c r="EL30" s="338"/>
      <c r="EM30" s="338"/>
      <c r="EN30" s="338"/>
      <c r="EO30" s="338"/>
      <c r="EP30" s="338"/>
      <c r="EQ30" s="338"/>
      <c r="ER30" s="338"/>
      <c r="ES30" s="338"/>
      <c r="ET30" s="338"/>
      <c r="EU30" s="338"/>
      <c r="EV30" s="338"/>
      <c r="EW30" s="338"/>
      <c r="EX30" s="338"/>
      <c r="EY30" s="338"/>
      <c r="EZ30" s="338"/>
      <c r="FA30" s="338"/>
      <c r="FB30" s="338"/>
      <c r="FC30" s="338"/>
      <c r="FD30" s="338"/>
      <c r="FE30" s="338"/>
      <c r="FF30" s="338"/>
      <c r="FG30" s="338"/>
      <c r="FH30" s="338"/>
      <c r="FI30" s="338"/>
      <c r="FJ30" s="338"/>
      <c r="FK30" s="338"/>
      <c r="FL30" s="338"/>
      <c r="FM30" s="338"/>
      <c r="FN30" s="338"/>
      <c r="FO30" s="338"/>
      <c r="FP30" s="338"/>
      <c r="FQ30" s="338"/>
      <c r="FR30" s="338"/>
      <c r="FS30" s="338"/>
      <c r="FT30" s="338"/>
      <c r="FU30" s="338"/>
      <c r="FV30" s="338"/>
      <c r="FW30" s="338"/>
      <c r="FX30" s="338"/>
      <c r="FY30" s="338"/>
      <c r="FZ30" s="338"/>
      <c r="GA30" s="338"/>
      <c r="GB30" s="338"/>
      <c r="GC30" s="338"/>
      <c r="GD30" s="338"/>
      <c r="GE30" s="338"/>
      <c r="GF30" s="338"/>
      <c r="GG30" s="338"/>
      <c r="GH30" s="338"/>
      <c r="GI30" s="338"/>
      <c r="GJ30" s="338"/>
      <c r="GK30" s="338"/>
      <c r="GL30" s="338"/>
      <c r="GM30" s="338"/>
      <c r="GN30" s="338"/>
      <c r="GO30" s="338"/>
      <c r="GP30" s="338"/>
      <c r="GQ30" s="338"/>
      <c r="GR30" s="338"/>
      <c r="GS30" s="338"/>
      <c r="GT30" s="338"/>
      <c r="GU30" s="338"/>
      <c r="GV30" s="338"/>
      <c r="GW30" s="338"/>
      <c r="GX30" s="338"/>
      <c r="GY30" s="338"/>
      <c r="GZ30" s="338"/>
      <c r="HA30" s="338"/>
      <c r="HB30" s="338"/>
      <c r="HC30" s="338"/>
      <c r="HD30" s="338"/>
      <c r="HE30" s="338"/>
      <c r="HF30" s="338"/>
      <c r="HG30" s="338"/>
      <c r="HH30" s="338"/>
      <c r="HI30" s="338"/>
      <c r="HJ30" s="338"/>
      <c r="HK30" s="338"/>
      <c r="HL30" s="338"/>
      <c r="HM30" s="338"/>
      <c r="HN30" s="338"/>
      <c r="HO30" s="338"/>
      <c r="HP30" s="338"/>
      <c r="HQ30" s="338"/>
      <c r="HR30" s="338"/>
      <c r="HS30" s="338"/>
      <c r="HT30" s="338"/>
      <c r="HU30" s="338"/>
      <c r="HV30" s="338"/>
      <c r="HW30" s="338"/>
      <c r="HX30" s="338"/>
      <c r="HY30" s="338"/>
      <c r="HZ30" s="338"/>
      <c r="IA30" s="338"/>
      <c r="IB30" s="338"/>
      <c r="IC30" s="338"/>
      <c r="ID30" s="338"/>
      <c r="IE30" s="338"/>
      <c r="IF30" s="338"/>
      <c r="IG30" s="338"/>
      <c r="IH30" s="338"/>
      <c r="II30" s="338"/>
      <c r="IJ30" s="338"/>
      <c r="IK30" s="338"/>
      <c r="IL30" s="338"/>
      <c r="IM30" s="338"/>
      <c r="IN30" s="338"/>
      <c r="IO30" s="338"/>
      <c r="IP30" s="338"/>
      <c r="IQ30" s="338"/>
      <c r="IR30" s="338"/>
      <c r="IS30" s="338"/>
      <c r="IT30" s="338"/>
      <c r="IU30" s="338"/>
      <c r="IV30" s="338"/>
    </row>
    <row r="31" s="137" customFormat="1" customHeight="1" spans="1:256">
      <c r="A31" s="343"/>
      <c r="B31" s="154"/>
      <c r="C31" s="344" t="s">
        <v>42</v>
      </c>
      <c r="D31" s="190">
        <v>0</v>
      </c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  <c r="BJ31" s="338"/>
      <c r="BK31" s="338"/>
      <c r="BL31" s="338"/>
      <c r="BM31" s="338"/>
      <c r="BN31" s="338"/>
      <c r="BO31" s="338"/>
      <c r="BP31" s="338"/>
      <c r="BQ31" s="338"/>
      <c r="BR31" s="338"/>
      <c r="BS31" s="338"/>
      <c r="BT31" s="338"/>
      <c r="BU31" s="338"/>
      <c r="BV31" s="338"/>
      <c r="BW31" s="338"/>
      <c r="BX31" s="338"/>
      <c r="BY31" s="338"/>
      <c r="BZ31" s="338"/>
      <c r="CA31" s="338"/>
      <c r="CB31" s="338"/>
      <c r="CC31" s="338"/>
      <c r="CD31" s="338"/>
      <c r="CE31" s="338"/>
      <c r="CF31" s="338"/>
      <c r="CG31" s="338"/>
      <c r="CH31" s="338"/>
      <c r="CI31" s="338"/>
      <c r="CJ31" s="338"/>
      <c r="CK31" s="338"/>
      <c r="CL31" s="338"/>
      <c r="CM31" s="338"/>
      <c r="CN31" s="338"/>
      <c r="CO31" s="338"/>
      <c r="CP31" s="338"/>
      <c r="CQ31" s="338"/>
      <c r="CR31" s="338"/>
      <c r="CS31" s="338"/>
      <c r="CT31" s="338"/>
      <c r="CU31" s="338"/>
      <c r="CV31" s="338"/>
      <c r="CW31" s="338"/>
      <c r="CX31" s="338"/>
      <c r="CY31" s="338"/>
      <c r="CZ31" s="338"/>
      <c r="DA31" s="338"/>
      <c r="DB31" s="338"/>
      <c r="DC31" s="338"/>
      <c r="DD31" s="338"/>
      <c r="DE31" s="338"/>
      <c r="DF31" s="338"/>
      <c r="DG31" s="338"/>
      <c r="DH31" s="338"/>
      <c r="DI31" s="338"/>
      <c r="DJ31" s="338"/>
      <c r="DK31" s="338"/>
      <c r="DL31" s="338"/>
      <c r="DM31" s="338"/>
      <c r="DN31" s="338"/>
      <c r="DO31" s="338"/>
      <c r="DP31" s="338"/>
      <c r="DQ31" s="338"/>
      <c r="DR31" s="338"/>
      <c r="DS31" s="338"/>
      <c r="DT31" s="338"/>
      <c r="DU31" s="338"/>
      <c r="DV31" s="338"/>
      <c r="DW31" s="338"/>
      <c r="DX31" s="338"/>
      <c r="DY31" s="338"/>
      <c r="DZ31" s="338"/>
      <c r="EA31" s="338"/>
      <c r="EB31" s="338"/>
      <c r="EC31" s="338"/>
      <c r="ED31" s="338"/>
      <c r="EE31" s="338"/>
      <c r="EF31" s="338"/>
      <c r="EG31" s="338"/>
      <c r="EH31" s="338"/>
      <c r="EI31" s="338"/>
      <c r="EJ31" s="338"/>
      <c r="EK31" s="338"/>
      <c r="EL31" s="338"/>
      <c r="EM31" s="338"/>
      <c r="EN31" s="338"/>
      <c r="EO31" s="338"/>
      <c r="EP31" s="338"/>
      <c r="EQ31" s="338"/>
      <c r="ER31" s="338"/>
      <c r="ES31" s="338"/>
      <c r="ET31" s="338"/>
      <c r="EU31" s="338"/>
      <c r="EV31" s="338"/>
      <c r="EW31" s="338"/>
      <c r="EX31" s="338"/>
      <c r="EY31" s="338"/>
      <c r="EZ31" s="338"/>
      <c r="FA31" s="338"/>
      <c r="FB31" s="338"/>
      <c r="FC31" s="338"/>
      <c r="FD31" s="338"/>
      <c r="FE31" s="338"/>
      <c r="FF31" s="338"/>
      <c r="FG31" s="338"/>
      <c r="FH31" s="338"/>
      <c r="FI31" s="338"/>
      <c r="FJ31" s="338"/>
      <c r="FK31" s="338"/>
      <c r="FL31" s="338"/>
      <c r="FM31" s="338"/>
      <c r="FN31" s="338"/>
      <c r="FO31" s="338"/>
      <c r="FP31" s="338"/>
      <c r="FQ31" s="338"/>
      <c r="FR31" s="338"/>
      <c r="FS31" s="338"/>
      <c r="FT31" s="338"/>
      <c r="FU31" s="338"/>
      <c r="FV31" s="338"/>
      <c r="FW31" s="338"/>
      <c r="FX31" s="338"/>
      <c r="FY31" s="338"/>
      <c r="FZ31" s="338"/>
      <c r="GA31" s="338"/>
      <c r="GB31" s="338"/>
      <c r="GC31" s="338"/>
      <c r="GD31" s="338"/>
      <c r="GE31" s="338"/>
      <c r="GF31" s="338"/>
      <c r="GG31" s="338"/>
      <c r="GH31" s="338"/>
      <c r="GI31" s="338"/>
      <c r="GJ31" s="338"/>
      <c r="GK31" s="338"/>
      <c r="GL31" s="338"/>
      <c r="GM31" s="338"/>
      <c r="GN31" s="338"/>
      <c r="GO31" s="338"/>
      <c r="GP31" s="338"/>
      <c r="GQ31" s="338"/>
      <c r="GR31" s="338"/>
      <c r="GS31" s="338"/>
      <c r="GT31" s="338"/>
      <c r="GU31" s="338"/>
      <c r="GV31" s="338"/>
      <c r="GW31" s="338"/>
      <c r="GX31" s="338"/>
      <c r="GY31" s="338"/>
      <c r="GZ31" s="338"/>
      <c r="HA31" s="338"/>
      <c r="HB31" s="338"/>
      <c r="HC31" s="338"/>
      <c r="HD31" s="338"/>
      <c r="HE31" s="338"/>
      <c r="HF31" s="338"/>
      <c r="HG31" s="338"/>
      <c r="HH31" s="338"/>
      <c r="HI31" s="338"/>
      <c r="HJ31" s="338"/>
      <c r="HK31" s="338"/>
      <c r="HL31" s="338"/>
      <c r="HM31" s="338"/>
      <c r="HN31" s="338"/>
      <c r="HO31" s="338"/>
      <c r="HP31" s="338"/>
      <c r="HQ31" s="338"/>
      <c r="HR31" s="338"/>
      <c r="HS31" s="338"/>
      <c r="HT31" s="338"/>
      <c r="HU31" s="338"/>
      <c r="HV31" s="338"/>
      <c r="HW31" s="338"/>
      <c r="HX31" s="338"/>
      <c r="HY31" s="338"/>
      <c r="HZ31" s="338"/>
      <c r="IA31" s="338"/>
      <c r="IB31" s="338"/>
      <c r="IC31" s="338"/>
      <c r="ID31" s="338"/>
      <c r="IE31" s="338"/>
      <c r="IF31" s="338"/>
      <c r="IG31" s="338"/>
      <c r="IH31" s="338"/>
      <c r="II31" s="338"/>
      <c r="IJ31" s="338"/>
      <c r="IK31" s="338"/>
      <c r="IL31" s="338"/>
      <c r="IM31" s="338"/>
      <c r="IN31" s="338"/>
      <c r="IO31" s="338"/>
      <c r="IP31" s="338"/>
      <c r="IQ31" s="338"/>
      <c r="IR31" s="338"/>
      <c r="IS31" s="338"/>
      <c r="IT31" s="338"/>
      <c r="IU31" s="338"/>
      <c r="IV31" s="338"/>
    </row>
    <row r="32" s="137" customFormat="1" customHeight="1" spans="1:256">
      <c r="A32" s="343"/>
      <c r="B32" s="154"/>
      <c r="C32" s="349" t="s">
        <v>43</v>
      </c>
      <c r="D32" s="190">
        <v>0</v>
      </c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  <c r="AL32" s="338"/>
      <c r="AM32" s="338"/>
      <c r="AN32" s="338"/>
      <c r="AO32" s="338"/>
      <c r="AP32" s="338"/>
      <c r="AQ32" s="338"/>
      <c r="AR32" s="338"/>
      <c r="AS32" s="338"/>
      <c r="AT32" s="338"/>
      <c r="AU32" s="338"/>
      <c r="AV32" s="338"/>
      <c r="AW32" s="338"/>
      <c r="AX32" s="338"/>
      <c r="AY32" s="338"/>
      <c r="AZ32" s="338"/>
      <c r="BA32" s="338"/>
      <c r="BB32" s="338"/>
      <c r="BC32" s="338"/>
      <c r="BD32" s="338"/>
      <c r="BE32" s="338"/>
      <c r="BF32" s="338"/>
      <c r="BG32" s="338"/>
      <c r="BH32" s="338"/>
      <c r="BI32" s="338"/>
      <c r="BJ32" s="338"/>
      <c r="BK32" s="338"/>
      <c r="BL32" s="338"/>
      <c r="BM32" s="338"/>
      <c r="BN32" s="338"/>
      <c r="BO32" s="338"/>
      <c r="BP32" s="338"/>
      <c r="BQ32" s="338"/>
      <c r="BR32" s="338"/>
      <c r="BS32" s="338"/>
      <c r="BT32" s="338"/>
      <c r="BU32" s="338"/>
      <c r="BV32" s="338"/>
      <c r="BW32" s="338"/>
      <c r="BX32" s="338"/>
      <c r="BY32" s="338"/>
      <c r="BZ32" s="338"/>
      <c r="CA32" s="338"/>
      <c r="CB32" s="338"/>
      <c r="CC32" s="338"/>
      <c r="CD32" s="338"/>
      <c r="CE32" s="338"/>
      <c r="CF32" s="338"/>
      <c r="CG32" s="338"/>
      <c r="CH32" s="338"/>
      <c r="CI32" s="338"/>
      <c r="CJ32" s="338"/>
      <c r="CK32" s="338"/>
      <c r="CL32" s="338"/>
      <c r="CM32" s="338"/>
      <c r="CN32" s="338"/>
      <c r="CO32" s="338"/>
      <c r="CP32" s="338"/>
      <c r="CQ32" s="338"/>
      <c r="CR32" s="338"/>
      <c r="CS32" s="338"/>
      <c r="CT32" s="338"/>
      <c r="CU32" s="338"/>
      <c r="CV32" s="338"/>
      <c r="CW32" s="338"/>
      <c r="CX32" s="338"/>
      <c r="CY32" s="338"/>
      <c r="CZ32" s="338"/>
      <c r="DA32" s="338"/>
      <c r="DB32" s="338"/>
      <c r="DC32" s="338"/>
      <c r="DD32" s="338"/>
      <c r="DE32" s="338"/>
      <c r="DF32" s="338"/>
      <c r="DG32" s="338"/>
      <c r="DH32" s="338"/>
      <c r="DI32" s="338"/>
      <c r="DJ32" s="338"/>
      <c r="DK32" s="338"/>
      <c r="DL32" s="338"/>
      <c r="DM32" s="338"/>
      <c r="DN32" s="338"/>
      <c r="DO32" s="338"/>
      <c r="DP32" s="338"/>
      <c r="DQ32" s="338"/>
      <c r="DR32" s="338"/>
      <c r="DS32" s="338"/>
      <c r="DT32" s="338"/>
      <c r="DU32" s="338"/>
      <c r="DV32" s="338"/>
      <c r="DW32" s="338"/>
      <c r="DX32" s="338"/>
      <c r="DY32" s="338"/>
      <c r="DZ32" s="338"/>
      <c r="EA32" s="338"/>
      <c r="EB32" s="338"/>
      <c r="EC32" s="338"/>
      <c r="ED32" s="338"/>
      <c r="EE32" s="338"/>
      <c r="EF32" s="338"/>
      <c r="EG32" s="338"/>
      <c r="EH32" s="338"/>
      <c r="EI32" s="338"/>
      <c r="EJ32" s="338"/>
      <c r="EK32" s="338"/>
      <c r="EL32" s="338"/>
      <c r="EM32" s="338"/>
      <c r="EN32" s="338"/>
      <c r="EO32" s="338"/>
      <c r="EP32" s="338"/>
      <c r="EQ32" s="338"/>
      <c r="ER32" s="338"/>
      <c r="ES32" s="338"/>
      <c r="ET32" s="338"/>
      <c r="EU32" s="338"/>
      <c r="EV32" s="338"/>
      <c r="EW32" s="338"/>
      <c r="EX32" s="338"/>
      <c r="EY32" s="338"/>
      <c r="EZ32" s="338"/>
      <c r="FA32" s="338"/>
      <c r="FB32" s="338"/>
      <c r="FC32" s="338"/>
      <c r="FD32" s="338"/>
      <c r="FE32" s="338"/>
      <c r="FF32" s="338"/>
      <c r="FG32" s="338"/>
      <c r="FH32" s="338"/>
      <c r="FI32" s="338"/>
      <c r="FJ32" s="338"/>
      <c r="FK32" s="338"/>
      <c r="FL32" s="338"/>
      <c r="FM32" s="338"/>
      <c r="FN32" s="338"/>
      <c r="FO32" s="338"/>
      <c r="FP32" s="338"/>
      <c r="FQ32" s="338"/>
      <c r="FR32" s="338"/>
      <c r="FS32" s="338"/>
      <c r="FT32" s="338"/>
      <c r="FU32" s="338"/>
      <c r="FV32" s="338"/>
      <c r="FW32" s="338"/>
      <c r="FX32" s="338"/>
      <c r="FY32" s="338"/>
      <c r="FZ32" s="338"/>
      <c r="GA32" s="338"/>
      <c r="GB32" s="338"/>
      <c r="GC32" s="338"/>
      <c r="GD32" s="338"/>
      <c r="GE32" s="338"/>
      <c r="GF32" s="338"/>
      <c r="GG32" s="338"/>
      <c r="GH32" s="338"/>
      <c r="GI32" s="338"/>
      <c r="GJ32" s="338"/>
      <c r="GK32" s="338"/>
      <c r="GL32" s="338"/>
      <c r="GM32" s="338"/>
      <c r="GN32" s="338"/>
      <c r="GO32" s="338"/>
      <c r="GP32" s="338"/>
      <c r="GQ32" s="338"/>
      <c r="GR32" s="338"/>
      <c r="GS32" s="338"/>
      <c r="GT32" s="338"/>
      <c r="GU32" s="338"/>
      <c r="GV32" s="338"/>
      <c r="GW32" s="338"/>
      <c r="GX32" s="338"/>
      <c r="GY32" s="338"/>
      <c r="GZ32" s="338"/>
      <c r="HA32" s="338"/>
      <c r="HB32" s="338"/>
      <c r="HC32" s="338"/>
      <c r="HD32" s="338"/>
      <c r="HE32" s="338"/>
      <c r="HF32" s="338"/>
      <c r="HG32" s="338"/>
      <c r="HH32" s="338"/>
      <c r="HI32" s="338"/>
      <c r="HJ32" s="338"/>
      <c r="HK32" s="338"/>
      <c r="HL32" s="338"/>
      <c r="HM32" s="338"/>
      <c r="HN32" s="338"/>
      <c r="HO32" s="338"/>
      <c r="HP32" s="338"/>
      <c r="HQ32" s="338"/>
      <c r="HR32" s="338"/>
      <c r="HS32" s="338"/>
      <c r="HT32" s="338"/>
      <c r="HU32" s="338"/>
      <c r="HV32" s="338"/>
      <c r="HW32" s="338"/>
      <c r="HX32" s="338"/>
      <c r="HY32" s="338"/>
      <c r="HZ32" s="338"/>
      <c r="IA32" s="338"/>
      <c r="IB32" s="338"/>
      <c r="IC32" s="338"/>
      <c r="ID32" s="338"/>
      <c r="IE32" s="338"/>
      <c r="IF32" s="338"/>
      <c r="IG32" s="338"/>
      <c r="IH32" s="338"/>
      <c r="II32" s="338"/>
      <c r="IJ32" s="338"/>
      <c r="IK32" s="338"/>
      <c r="IL32" s="338"/>
      <c r="IM32" s="338"/>
      <c r="IN32" s="338"/>
      <c r="IO32" s="338"/>
      <c r="IP32" s="338"/>
      <c r="IQ32" s="338"/>
      <c r="IR32" s="338"/>
      <c r="IS32" s="338"/>
      <c r="IT32" s="338"/>
      <c r="IU32" s="338"/>
      <c r="IV32" s="338"/>
    </row>
    <row r="33" s="137" customFormat="1" customHeight="1" spans="1:256">
      <c r="A33" s="343"/>
      <c r="B33" s="154"/>
      <c r="C33" s="349" t="s">
        <v>44</v>
      </c>
      <c r="D33" s="190">
        <v>0</v>
      </c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38"/>
      <c r="AU33" s="338"/>
      <c r="AV33" s="338"/>
      <c r="AW33" s="338"/>
      <c r="AX33" s="338"/>
      <c r="AY33" s="338"/>
      <c r="AZ33" s="338"/>
      <c r="BA33" s="338"/>
      <c r="BB33" s="338"/>
      <c r="BC33" s="338"/>
      <c r="BD33" s="338"/>
      <c r="BE33" s="338"/>
      <c r="BF33" s="338"/>
      <c r="BG33" s="338"/>
      <c r="BH33" s="338"/>
      <c r="BI33" s="338"/>
      <c r="BJ33" s="338"/>
      <c r="BK33" s="338"/>
      <c r="BL33" s="338"/>
      <c r="BM33" s="338"/>
      <c r="BN33" s="338"/>
      <c r="BO33" s="338"/>
      <c r="BP33" s="338"/>
      <c r="BQ33" s="338"/>
      <c r="BR33" s="338"/>
      <c r="BS33" s="338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338"/>
      <c r="CF33" s="338"/>
      <c r="CG33" s="338"/>
      <c r="CH33" s="338"/>
      <c r="CI33" s="338"/>
      <c r="CJ33" s="338"/>
      <c r="CK33" s="338"/>
      <c r="CL33" s="338"/>
      <c r="CM33" s="338"/>
      <c r="CN33" s="338"/>
      <c r="CO33" s="338"/>
      <c r="CP33" s="338"/>
      <c r="CQ33" s="338"/>
      <c r="CR33" s="338"/>
      <c r="CS33" s="338"/>
      <c r="CT33" s="338"/>
      <c r="CU33" s="338"/>
      <c r="CV33" s="338"/>
      <c r="CW33" s="338"/>
      <c r="CX33" s="338"/>
      <c r="CY33" s="338"/>
      <c r="CZ33" s="338"/>
      <c r="DA33" s="338"/>
      <c r="DB33" s="338"/>
      <c r="DC33" s="338"/>
      <c r="DD33" s="338"/>
      <c r="DE33" s="338"/>
      <c r="DF33" s="338"/>
      <c r="DG33" s="338"/>
      <c r="DH33" s="338"/>
      <c r="DI33" s="338"/>
      <c r="DJ33" s="338"/>
      <c r="DK33" s="338"/>
      <c r="DL33" s="338"/>
      <c r="DM33" s="338"/>
      <c r="DN33" s="338"/>
      <c r="DO33" s="338"/>
      <c r="DP33" s="338"/>
      <c r="DQ33" s="338"/>
      <c r="DR33" s="338"/>
      <c r="DS33" s="338"/>
      <c r="DT33" s="338"/>
      <c r="DU33" s="338"/>
      <c r="DV33" s="338"/>
      <c r="DW33" s="338"/>
      <c r="DX33" s="338"/>
      <c r="DY33" s="338"/>
      <c r="DZ33" s="338"/>
      <c r="EA33" s="338"/>
      <c r="EB33" s="338"/>
      <c r="EC33" s="338"/>
      <c r="ED33" s="338"/>
      <c r="EE33" s="338"/>
      <c r="EF33" s="338"/>
      <c r="EG33" s="338"/>
      <c r="EH33" s="338"/>
      <c r="EI33" s="338"/>
      <c r="EJ33" s="338"/>
      <c r="EK33" s="338"/>
      <c r="EL33" s="338"/>
      <c r="EM33" s="338"/>
      <c r="EN33" s="338"/>
      <c r="EO33" s="338"/>
      <c r="EP33" s="338"/>
      <c r="EQ33" s="338"/>
      <c r="ER33" s="338"/>
      <c r="ES33" s="338"/>
      <c r="ET33" s="338"/>
      <c r="EU33" s="338"/>
      <c r="EV33" s="338"/>
      <c r="EW33" s="338"/>
      <c r="EX33" s="338"/>
      <c r="EY33" s="338"/>
      <c r="EZ33" s="338"/>
      <c r="FA33" s="338"/>
      <c r="FB33" s="338"/>
      <c r="FC33" s="338"/>
      <c r="FD33" s="338"/>
      <c r="FE33" s="338"/>
      <c r="FF33" s="338"/>
      <c r="FG33" s="338"/>
      <c r="FH33" s="338"/>
      <c r="FI33" s="338"/>
      <c r="FJ33" s="338"/>
      <c r="FK33" s="338"/>
      <c r="FL33" s="338"/>
      <c r="FM33" s="338"/>
      <c r="FN33" s="338"/>
      <c r="FO33" s="338"/>
      <c r="FP33" s="338"/>
      <c r="FQ33" s="338"/>
      <c r="FR33" s="338"/>
      <c r="FS33" s="338"/>
      <c r="FT33" s="338"/>
      <c r="FU33" s="338"/>
      <c r="FV33" s="338"/>
      <c r="FW33" s="338"/>
      <c r="FX33" s="338"/>
      <c r="FY33" s="338"/>
      <c r="FZ33" s="338"/>
      <c r="GA33" s="338"/>
      <c r="GB33" s="338"/>
      <c r="GC33" s="338"/>
      <c r="GD33" s="338"/>
      <c r="GE33" s="338"/>
      <c r="GF33" s="338"/>
      <c r="GG33" s="338"/>
      <c r="GH33" s="338"/>
      <c r="GI33" s="338"/>
      <c r="GJ33" s="338"/>
      <c r="GK33" s="338"/>
      <c r="GL33" s="338"/>
      <c r="GM33" s="338"/>
      <c r="GN33" s="338"/>
      <c r="GO33" s="338"/>
      <c r="GP33" s="338"/>
      <c r="GQ33" s="338"/>
      <c r="GR33" s="338"/>
      <c r="GS33" s="338"/>
      <c r="GT33" s="338"/>
      <c r="GU33" s="338"/>
      <c r="GV33" s="338"/>
      <c r="GW33" s="338"/>
      <c r="GX33" s="338"/>
      <c r="GY33" s="338"/>
      <c r="GZ33" s="338"/>
      <c r="HA33" s="338"/>
      <c r="HB33" s="338"/>
      <c r="HC33" s="338"/>
      <c r="HD33" s="338"/>
      <c r="HE33" s="338"/>
      <c r="HF33" s="338"/>
      <c r="HG33" s="338"/>
      <c r="HH33" s="338"/>
      <c r="HI33" s="338"/>
      <c r="HJ33" s="338"/>
      <c r="HK33" s="338"/>
      <c r="HL33" s="338"/>
      <c r="HM33" s="338"/>
      <c r="HN33" s="338"/>
      <c r="HO33" s="338"/>
      <c r="HP33" s="338"/>
      <c r="HQ33" s="338"/>
      <c r="HR33" s="338"/>
      <c r="HS33" s="338"/>
      <c r="HT33" s="338"/>
      <c r="HU33" s="338"/>
      <c r="HV33" s="338"/>
      <c r="HW33" s="338"/>
      <c r="HX33" s="338"/>
      <c r="HY33" s="338"/>
      <c r="HZ33" s="338"/>
      <c r="IA33" s="338"/>
      <c r="IB33" s="338"/>
      <c r="IC33" s="338"/>
      <c r="ID33" s="338"/>
      <c r="IE33" s="338"/>
      <c r="IF33" s="338"/>
      <c r="IG33" s="338"/>
      <c r="IH33" s="338"/>
      <c r="II33" s="338"/>
      <c r="IJ33" s="338"/>
      <c r="IK33" s="338"/>
      <c r="IL33" s="338"/>
      <c r="IM33" s="338"/>
      <c r="IN33" s="338"/>
      <c r="IO33" s="338"/>
      <c r="IP33" s="338"/>
      <c r="IQ33" s="338"/>
      <c r="IR33" s="338"/>
      <c r="IS33" s="338"/>
      <c r="IT33" s="338"/>
      <c r="IU33" s="338"/>
      <c r="IV33" s="338"/>
    </row>
    <row r="34" s="137" customFormat="1" customHeight="1" spans="1:256">
      <c r="A34" s="273"/>
      <c r="B34" s="154"/>
      <c r="C34" s="349" t="s">
        <v>45</v>
      </c>
      <c r="D34" s="190">
        <v>0</v>
      </c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8"/>
      <c r="BE34" s="338"/>
      <c r="BF34" s="338"/>
      <c r="BG34" s="338"/>
      <c r="BH34" s="338"/>
      <c r="BI34" s="338"/>
      <c r="BJ34" s="338"/>
      <c r="BK34" s="338"/>
      <c r="BL34" s="338"/>
      <c r="BM34" s="338"/>
      <c r="BN34" s="338"/>
      <c r="BO34" s="338"/>
      <c r="BP34" s="338"/>
      <c r="BQ34" s="338"/>
      <c r="BR34" s="338"/>
      <c r="BS34" s="338"/>
      <c r="BT34" s="338"/>
      <c r="BU34" s="338"/>
      <c r="BV34" s="338"/>
      <c r="BW34" s="338"/>
      <c r="BX34" s="338"/>
      <c r="BY34" s="338"/>
      <c r="BZ34" s="338"/>
      <c r="CA34" s="338"/>
      <c r="CB34" s="338"/>
      <c r="CC34" s="338"/>
      <c r="CD34" s="338"/>
      <c r="CE34" s="338"/>
      <c r="CF34" s="338"/>
      <c r="CG34" s="338"/>
      <c r="CH34" s="338"/>
      <c r="CI34" s="338"/>
      <c r="CJ34" s="338"/>
      <c r="CK34" s="338"/>
      <c r="CL34" s="338"/>
      <c r="CM34" s="338"/>
      <c r="CN34" s="338"/>
      <c r="CO34" s="338"/>
      <c r="CP34" s="338"/>
      <c r="CQ34" s="338"/>
      <c r="CR34" s="338"/>
      <c r="CS34" s="338"/>
      <c r="CT34" s="338"/>
      <c r="CU34" s="338"/>
      <c r="CV34" s="338"/>
      <c r="CW34" s="338"/>
      <c r="CX34" s="338"/>
      <c r="CY34" s="338"/>
      <c r="CZ34" s="338"/>
      <c r="DA34" s="338"/>
      <c r="DB34" s="338"/>
      <c r="DC34" s="338"/>
      <c r="DD34" s="338"/>
      <c r="DE34" s="338"/>
      <c r="DF34" s="338"/>
      <c r="DG34" s="338"/>
      <c r="DH34" s="338"/>
      <c r="DI34" s="338"/>
      <c r="DJ34" s="338"/>
      <c r="DK34" s="338"/>
      <c r="DL34" s="338"/>
      <c r="DM34" s="338"/>
      <c r="DN34" s="338"/>
      <c r="DO34" s="338"/>
      <c r="DP34" s="338"/>
      <c r="DQ34" s="338"/>
      <c r="DR34" s="338"/>
      <c r="DS34" s="338"/>
      <c r="DT34" s="338"/>
      <c r="DU34" s="338"/>
      <c r="DV34" s="338"/>
      <c r="DW34" s="338"/>
      <c r="DX34" s="338"/>
      <c r="DY34" s="338"/>
      <c r="DZ34" s="338"/>
      <c r="EA34" s="338"/>
      <c r="EB34" s="338"/>
      <c r="EC34" s="338"/>
      <c r="ED34" s="338"/>
      <c r="EE34" s="338"/>
      <c r="EF34" s="338"/>
      <c r="EG34" s="338"/>
      <c r="EH34" s="338"/>
      <c r="EI34" s="338"/>
      <c r="EJ34" s="338"/>
      <c r="EK34" s="338"/>
      <c r="EL34" s="338"/>
      <c r="EM34" s="338"/>
      <c r="EN34" s="338"/>
      <c r="EO34" s="338"/>
      <c r="EP34" s="338"/>
      <c r="EQ34" s="338"/>
      <c r="ER34" s="338"/>
      <c r="ES34" s="338"/>
      <c r="ET34" s="338"/>
      <c r="EU34" s="338"/>
      <c r="EV34" s="338"/>
      <c r="EW34" s="338"/>
      <c r="EX34" s="338"/>
      <c r="EY34" s="338"/>
      <c r="EZ34" s="338"/>
      <c r="FA34" s="338"/>
      <c r="FB34" s="338"/>
      <c r="FC34" s="338"/>
      <c r="FD34" s="338"/>
      <c r="FE34" s="338"/>
      <c r="FF34" s="338"/>
      <c r="FG34" s="338"/>
      <c r="FH34" s="338"/>
      <c r="FI34" s="338"/>
      <c r="FJ34" s="338"/>
      <c r="FK34" s="338"/>
      <c r="FL34" s="338"/>
      <c r="FM34" s="338"/>
      <c r="FN34" s="338"/>
      <c r="FO34" s="338"/>
      <c r="FP34" s="338"/>
      <c r="FQ34" s="338"/>
      <c r="FR34" s="338"/>
      <c r="FS34" s="338"/>
      <c r="FT34" s="338"/>
      <c r="FU34" s="338"/>
      <c r="FV34" s="338"/>
      <c r="FW34" s="338"/>
      <c r="FX34" s="338"/>
      <c r="FY34" s="338"/>
      <c r="FZ34" s="338"/>
      <c r="GA34" s="338"/>
      <c r="GB34" s="338"/>
      <c r="GC34" s="338"/>
      <c r="GD34" s="338"/>
      <c r="GE34" s="338"/>
      <c r="GF34" s="338"/>
      <c r="GG34" s="338"/>
      <c r="GH34" s="338"/>
      <c r="GI34" s="338"/>
      <c r="GJ34" s="338"/>
      <c r="GK34" s="338"/>
      <c r="GL34" s="338"/>
      <c r="GM34" s="338"/>
      <c r="GN34" s="338"/>
      <c r="GO34" s="338"/>
      <c r="GP34" s="338"/>
      <c r="GQ34" s="338"/>
      <c r="GR34" s="338"/>
      <c r="GS34" s="338"/>
      <c r="GT34" s="338"/>
      <c r="GU34" s="338"/>
      <c r="GV34" s="338"/>
      <c r="GW34" s="338"/>
      <c r="GX34" s="338"/>
      <c r="GY34" s="338"/>
      <c r="GZ34" s="338"/>
      <c r="HA34" s="338"/>
      <c r="HB34" s="338"/>
      <c r="HC34" s="338"/>
      <c r="HD34" s="338"/>
      <c r="HE34" s="338"/>
      <c r="HF34" s="338"/>
      <c r="HG34" s="338"/>
      <c r="HH34" s="338"/>
      <c r="HI34" s="338"/>
      <c r="HJ34" s="338"/>
      <c r="HK34" s="338"/>
      <c r="HL34" s="338"/>
      <c r="HM34" s="338"/>
      <c r="HN34" s="338"/>
      <c r="HO34" s="338"/>
      <c r="HP34" s="338"/>
      <c r="HQ34" s="338"/>
      <c r="HR34" s="338"/>
      <c r="HS34" s="338"/>
      <c r="HT34" s="338"/>
      <c r="HU34" s="338"/>
      <c r="HV34" s="338"/>
      <c r="HW34" s="338"/>
      <c r="HX34" s="338"/>
      <c r="HY34" s="338"/>
      <c r="HZ34" s="338"/>
      <c r="IA34" s="338"/>
      <c r="IB34" s="338"/>
      <c r="IC34" s="338"/>
      <c r="ID34" s="338"/>
      <c r="IE34" s="338"/>
      <c r="IF34" s="338"/>
      <c r="IG34" s="338"/>
      <c r="IH34" s="338"/>
      <c r="II34" s="338"/>
      <c r="IJ34" s="338"/>
      <c r="IK34" s="338"/>
      <c r="IL34" s="338"/>
      <c r="IM34" s="338"/>
      <c r="IN34" s="338"/>
      <c r="IO34" s="338"/>
      <c r="IP34" s="338"/>
      <c r="IQ34" s="338"/>
      <c r="IR34" s="338"/>
      <c r="IS34" s="338"/>
      <c r="IT34" s="338"/>
      <c r="IU34" s="338"/>
      <c r="IV34" s="338"/>
    </row>
    <row r="35" s="137" customFormat="1" customHeight="1" spans="1:256">
      <c r="A35" s="342" t="s">
        <v>46</v>
      </c>
      <c r="B35" s="158">
        <v>13734723.09</v>
      </c>
      <c r="C35" s="342" t="s">
        <v>47</v>
      </c>
      <c r="D35" s="190">
        <v>13734723.09</v>
      </c>
      <c r="E35" s="350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38"/>
      <c r="BR35" s="338"/>
      <c r="BS35" s="338"/>
      <c r="BT35" s="338"/>
      <c r="BU35" s="338"/>
      <c r="BV35" s="338"/>
      <c r="BW35" s="338"/>
      <c r="BX35" s="338"/>
      <c r="BY35" s="338"/>
      <c r="BZ35" s="338"/>
      <c r="CA35" s="338"/>
      <c r="CB35" s="338"/>
      <c r="CC35" s="338"/>
      <c r="CD35" s="338"/>
      <c r="CE35" s="338"/>
      <c r="CF35" s="338"/>
      <c r="CG35" s="338"/>
      <c r="CH35" s="338"/>
      <c r="CI35" s="338"/>
      <c r="CJ35" s="338"/>
      <c r="CK35" s="338"/>
      <c r="CL35" s="338"/>
      <c r="CM35" s="338"/>
      <c r="CN35" s="338"/>
      <c r="CO35" s="338"/>
      <c r="CP35" s="338"/>
      <c r="CQ35" s="338"/>
      <c r="CR35" s="338"/>
      <c r="CS35" s="338"/>
      <c r="CT35" s="338"/>
      <c r="CU35" s="338"/>
      <c r="CV35" s="338"/>
      <c r="CW35" s="338"/>
      <c r="CX35" s="338"/>
      <c r="CY35" s="338"/>
      <c r="CZ35" s="338"/>
      <c r="DA35" s="338"/>
      <c r="DB35" s="338"/>
      <c r="DC35" s="338"/>
      <c r="DD35" s="338"/>
      <c r="DE35" s="338"/>
      <c r="DF35" s="338"/>
      <c r="DG35" s="338"/>
      <c r="DH35" s="338"/>
      <c r="DI35" s="338"/>
      <c r="DJ35" s="338"/>
      <c r="DK35" s="338"/>
      <c r="DL35" s="338"/>
      <c r="DM35" s="338"/>
      <c r="DN35" s="338"/>
      <c r="DO35" s="338"/>
      <c r="DP35" s="338"/>
      <c r="DQ35" s="338"/>
      <c r="DR35" s="338"/>
      <c r="DS35" s="338"/>
      <c r="DT35" s="338"/>
      <c r="DU35" s="338"/>
      <c r="DV35" s="338"/>
      <c r="DW35" s="338"/>
      <c r="DX35" s="338"/>
      <c r="DY35" s="338"/>
      <c r="DZ35" s="338"/>
      <c r="EA35" s="338"/>
      <c r="EB35" s="338"/>
      <c r="EC35" s="338"/>
      <c r="ED35" s="338"/>
      <c r="EE35" s="338"/>
      <c r="EF35" s="338"/>
      <c r="EG35" s="338"/>
      <c r="EH35" s="338"/>
      <c r="EI35" s="338"/>
      <c r="EJ35" s="338"/>
      <c r="EK35" s="338"/>
      <c r="EL35" s="338"/>
      <c r="EM35" s="338"/>
      <c r="EN35" s="338"/>
      <c r="EO35" s="338"/>
      <c r="EP35" s="338"/>
      <c r="EQ35" s="338"/>
      <c r="ER35" s="338"/>
      <c r="ES35" s="338"/>
      <c r="ET35" s="338"/>
      <c r="EU35" s="338"/>
      <c r="EV35" s="338"/>
      <c r="EW35" s="338"/>
      <c r="EX35" s="338"/>
      <c r="EY35" s="338"/>
      <c r="EZ35" s="338"/>
      <c r="FA35" s="338"/>
      <c r="FB35" s="338"/>
      <c r="FC35" s="338"/>
      <c r="FD35" s="338"/>
      <c r="FE35" s="338"/>
      <c r="FF35" s="338"/>
      <c r="FG35" s="338"/>
      <c r="FH35" s="338"/>
      <c r="FI35" s="338"/>
      <c r="FJ35" s="338"/>
      <c r="FK35" s="338"/>
      <c r="FL35" s="338"/>
      <c r="FM35" s="338"/>
      <c r="FN35" s="338"/>
      <c r="FO35" s="338"/>
      <c r="FP35" s="338"/>
      <c r="FQ35" s="338"/>
      <c r="FR35" s="338"/>
      <c r="FS35" s="338"/>
      <c r="FT35" s="338"/>
      <c r="FU35" s="338"/>
      <c r="FV35" s="338"/>
      <c r="FW35" s="338"/>
      <c r="FX35" s="338"/>
      <c r="FY35" s="338"/>
      <c r="FZ35" s="338"/>
      <c r="GA35" s="338"/>
      <c r="GB35" s="338"/>
      <c r="GC35" s="338"/>
      <c r="GD35" s="338"/>
      <c r="GE35" s="338"/>
      <c r="GF35" s="338"/>
      <c r="GG35" s="338"/>
      <c r="GH35" s="338"/>
      <c r="GI35" s="338"/>
      <c r="GJ35" s="338"/>
      <c r="GK35" s="338"/>
      <c r="GL35" s="338"/>
      <c r="GM35" s="338"/>
      <c r="GN35" s="338"/>
      <c r="GO35" s="338"/>
      <c r="GP35" s="338"/>
      <c r="GQ35" s="338"/>
      <c r="GR35" s="338"/>
      <c r="GS35" s="338"/>
      <c r="GT35" s="338"/>
      <c r="GU35" s="338"/>
      <c r="GV35" s="338"/>
      <c r="GW35" s="338"/>
      <c r="GX35" s="338"/>
      <c r="GY35" s="338"/>
      <c r="GZ35" s="338"/>
      <c r="HA35" s="338"/>
      <c r="HB35" s="338"/>
      <c r="HC35" s="338"/>
      <c r="HD35" s="338"/>
      <c r="HE35" s="338"/>
      <c r="HF35" s="338"/>
      <c r="HG35" s="338"/>
      <c r="HH35" s="338"/>
      <c r="HI35" s="338"/>
      <c r="HJ35" s="338"/>
      <c r="HK35" s="338"/>
      <c r="HL35" s="338"/>
      <c r="HM35" s="338"/>
      <c r="HN35" s="338"/>
      <c r="HO35" s="338"/>
      <c r="HP35" s="338"/>
      <c r="HQ35" s="338"/>
      <c r="HR35" s="338"/>
      <c r="HS35" s="338"/>
      <c r="HT35" s="338"/>
      <c r="HU35" s="338"/>
      <c r="HV35" s="338"/>
      <c r="HW35" s="338"/>
      <c r="HX35" s="338"/>
      <c r="HY35" s="338"/>
      <c r="HZ35" s="338"/>
      <c r="IA35" s="338"/>
      <c r="IB35" s="338"/>
      <c r="IC35" s="338"/>
      <c r="ID35" s="338"/>
      <c r="IE35" s="338"/>
      <c r="IF35" s="338"/>
      <c r="IG35" s="338"/>
      <c r="IH35" s="338"/>
      <c r="II35" s="338"/>
      <c r="IJ35" s="338"/>
      <c r="IK35" s="338"/>
      <c r="IL35" s="338"/>
      <c r="IM35" s="338"/>
      <c r="IN35" s="338"/>
      <c r="IO35" s="338"/>
      <c r="IP35" s="338"/>
      <c r="IQ35" s="338"/>
      <c r="IR35" s="338"/>
      <c r="IS35" s="338"/>
      <c r="IT35" s="338"/>
      <c r="IU35" s="338"/>
      <c r="IV35" s="338"/>
    </row>
    <row r="36" customHeight="1" spans="1:256">
      <c r="A36" s="343" t="s">
        <v>48</v>
      </c>
      <c r="B36" s="154"/>
      <c r="C36" s="344" t="s">
        <v>49</v>
      </c>
      <c r="D36" s="190"/>
      <c r="E36" s="137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38"/>
      <c r="AT36" s="338"/>
      <c r="AU36" s="338"/>
      <c r="AV36" s="338"/>
      <c r="AW36" s="338"/>
      <c r="AX36" s="338"/>
      <c r="AY36" s="338"/>
      <c r="AZ36" s="338"/>
      <c r="BA36" s="338"/>
      <c r="BB36" s="338"/>
      <c r="BC36" s="338"/>
      <c r="BD36" s="338"/>
      <c r="BE36" s="338"/>
      <c r="BF36" s="338"/>
      <c r="BG36" s="338"/>
      <c r="BH36" s="338"/>
      <c r="BI36" s="338"/>
      <c r="BJ36" s="338"/>
      <c r="BK36" s="338"/>
      <c r="BL36" s="338"/>
      <c r="BM36" s="338"/>
      <c r="BN36" s="338"/>
      <c r="BO36" s="338"/>
      <c r="BP36" s="338"/>
      <c r="BQ36" s="338"/>
      <c r="BR36" s="338"/>
      <c r="BS36" s="338"/>
      <c r="BT36" s="338"/>
      <c r="BU36" s="338"/>
      <c r="BV36" s="338"/>
      <c r="BW36" s="338"/>
      <c r="BX36" s="338"/>
      <c r="BY36" s="338"/>
      <c r="BZ36" s="338"/>
      <c r="CA36" s="338"/>
      <c r="CB36" s="338"/>
      <c r="CC36" s="338"/>
      <c r="CD36" s="338"/>
      <c r="CE36" s="338"/>
      <c r="CF36" s="338"/>
      <c r="CG36" s="338"/>
      <c r="CH36" s="338"/>
      <c r="CI36" s="338"/>
      <c r="CJ36" s="338"/>
      <c r="CK36" s="338"/>
      <c r="CL36" s="338"/>
      <c r="CM36" s="338"/>
      <c r="CN36" s="338"/>
      <c r="CO36" s="338"/>
      <c r="CP36" s="338"/>
      <c r="CQ36" s="338"/>
      <c r="CR36" s="338"/>
      <c r="CS36" s="338"/>
      <c r="CT36" s="338"/>
      <c r="CU36" s="338"/>
      <c r="CV36" s="338"/>
      <c r="CW36" s="338"/>
      <c r="CX36" s="338"/>
      <c r="CY36" s="338"/>
      <c r="CZ36" s="338"/>
      <c r="DA36" s="338"/>
      <c r="DB36" s="338"/>
      <c r="DC36" s="338"/>
      <c r="DD36" s="338"/>
      <c r="DE36" s="338"/>
      <c r="DF36" s="338"/>
      <c r="DG36" s="338"/>
      <c r="DH36" s="338"/>
      <c r="DI36" s="338"/>
      <c r="DJ36" s="338"/>
      <c r="DK36" s="338"/>
      <c r="DL36" s="338"/>
      <c r="DM36" s="338"/>
      <c r="DN36" s="338"/>
      <c r="DO36" s="338"/>
      <c r="DP36" s="338"/>
      <c r="DQ36" s="338"/>
      <c r="DR36" s="338"/>
      <c r="DS36" s="338"/>
      <c r="DT36" s="338"/>
      <c r="DU36" s="338"/>
      <c r="DV36" s="338"/>
      <c r="DW36" s="338"/>
      <c r="DX36" s="338"/>
      <c r="DY36" s="338"/>
      <c r="DZ36" s="338"/>
      <c r="EA36" s="338"/>
      <c r="EB36" s="338"/>
      <c r="EC36" s="338"/>
      <c r="ED36" s="338"/>
      <c r="EE36" s="338"/>
      <c r="EF36" s="338"/>
      <c r="EG36" s="338"/>
      <c r="EH36" s="338"/>
      <c r="EI36" s="338"/>
      <c r="EJ36" s="338"/>
      <c r="EK36" s="338"/>
      <c r="EL36" s="338"/>
      <c r="EM36" s="338"/>
      <c r="EN36" s="338"/>
      <c r="EO36" s="338"/>
      <c r="EP36" s="338"/>
      <c r="EQ36" s="338"/>
      <c r="ER36" s="338"/>
      <c r="ES36" s="338"/>
      <c r="ET36" s="338"/>
      <c r="EU36" s="338"/>
      <c r="EV36" s="338"/>
      <c r="EW36" s="338"/>
      <c r="EX36" s="338"/>
      <c r="EY36" s="338"/>
      <c r="EZ36" s="338"/>
      <c r="FA36" s="338"/>
      <c r="FB36" s="338"/>
      <c r="FC36" s="338"/>
      <c r="FD36" s="338"/>
      <c r="FE36" s="338"/>
      <c r="FF36" s="338"/>
      <c r="FG36" s="338"/>
      <c r="FH36" s="338"/>
      <c r="FI36" s="338"/>
      <c r="FJ36" s="338"/>
      <c r="FK36" s="338"/>
      <c r="FL36" s="338"/>
      <c r="FM36" s="338"/>
      <c r="FN36" s="338"/>
      <c r="FO36" s="338"/>
      <c r="FP36" s="338"/>
      <c r="FQ36" s="338"/>
      <c r="FR36" s="338"/>
      <c r="FS36" s="338"/>
      <c r="FT36" s="338"/>
      <c r="FU36" s="338"/>
      <c r="FV36" s="338"/>
      <c r="FW36" s="338"/>
      <c r="FX36" s="338"/>
      <c r="FY36" s="338"/>
      <c r="FZ36" s="338"/>
      <c r="GA36" s="338"/>
      <c r="GB36" s="338"/>
      <c r="GC36" s="338"/>
      <c r="GD36" s="338"/>
      <c r="GE36" s="338"/>
      <c r="GF36" s="338"/>
      <c r="GG36" s="338"/>
      <c r="GH36" s="338"/>
      <c r="GI36" s="338"/>
      <c r="GJ36" s="338"/>
      <c r="GK36" s="338"/>
      <c r="GL36" s="338"/>
      <c r="GM36" s="338"/>
      <c r="GN36" s="338"/>
      <c r="GO36" s="338"/>
      <c r="GP36" s="338"/>
      <c r="GQ36" s="338"/>
      <c r="GR36" s="338"/>
      <c r="GS36" s="338"/>
      <c r="GT36" s="338"/>
      <c r="GU36" s="338"/>
      <c r="GV36" s="338"/>
      <c r="GW36" s="338"/>
      <c r="GX36" s="338"/>
      <c r="GY36" s="338"/>
      <c r="GZ36" s="338"/>
      <c r="HA36" s="338"/>
      <c r="HB36" s="338"/>
      <c r="HC36" s="338"/>
      <c r="HD36" s="338"/>
      <c r="HE36" s="338"/>
      <c r="HF36" s="338"/>
      <c r="HG36" s="338"/>
      <c r="HH36" s="338"/>
      <c r="HI36" s="338"/>
      <c r="HJ36" s="338"/>
      <c r="HK36" s="338"/>
      <c r="HL36" s="338"/>
      <c r="HM36" s="338"/>
      <c r="HN36" s="338"/>
      <c r="HO36" s="338"/>
      <c r="HP36" s="338"/>
      <c r="HQ36" s="338"/>
      <c r="HR36" s="338"/>
      <c r="HS36" s="338"/>
      <c r="HT36" s="338"/>
      <c r="HU36" s="338"/>
      <c r="HV36" s="338"/>
      <c r="HW36" s="338"/>
      <c r="HX36" s="338"/>
      <c r="HY36" s="338"/>
      <c r="HZ36" s="338"/>
      <c r="IA36" s="338"/>
      <c r="IB36" s="338"/>
      <c r="IC36" s="338"/>
      <c r="ID36" s="338"/>
      <c r="IE36" s="338"/>
      <c r="IF36" s="338"/>
      <c r="IG36" s="338"/>
      <c r="IH36" s="338"/>
      <c r="II36" s="338"/>
      <c r="IJ36" s="338"/>
      <c r="IK36" s="338"/>
      <c r="IL36" s="338"/>
      <c r="IM36" s="338"/>
      <c r="IN36" s="338"/>
      <c r="IO36" s="338"/>
      <c r="IP36" s="338"/>
      <c r="IQ36" s="338"/>
      <c r="IR36" s="338"/>
      <c r="IS36" s="338"/>
      <c r="IT36" s="338"/>
      <c r="IU36" s="338"/>
      <c r="IV36" s="338"/>
    </row>
    <row r="37" s="137" customFormat="1" customHeight="1" spans="1:4">
      <c r="A37" s="343" t="s">
        <v>50</v>
      </c>
      <c r="B37" s="154">
        <v>0</v>
      </c>
      <c r="C37" s="349" t="s">
        <v>51</v>
      </c>
      <c r="D37" s="191"/>
    </row>
    <row r="38" s="137" customFormat="1" customHeight="1" spans="1:4">
      <c r="A38" s="342" t="s">
        <v>52</v>
      </c>
      <c r="B38" s="182">
        <v>13734723.09</v>
      </c>
      <c r="C38" s="342" t="s">
        <v>53</v>
      </c>
      <c r="D38" s="351">
        <v>13734723.09</v>
      </c>
    </row>
    <row r="39" customHeight="1" spans="4:4">
      <c r="D39" s="137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2"/>
  <sheetViews>
    <sheetView showGridLines="0" showZeros="0" zoomScaleSheetLayoutView="60" workbookViewId="0">
      <selection activeCell="C4" sqref="C4"/>
    </sheetView>
  </sheetViews>
  <sheetFormatPr defaultColWidth="9.33333333333333" defaultRowHeight="14.25" outlineLevelCol="7"/>
  <cols>
    <col min="1" max="1" width="9.33333333333333" style="46"/>
    <col min="2" max="2" width="16.3333333333333" style="46" customWidth="1"/>
    <col min="3" max="3" width="21.6666666666667" style="46" customWidth="1"/>
    <col min="4" max="4" width="8.83333333333333" style="46" customWidth="1"/>
    <col min="5" max="5" width="42" style="46" customWidth="1"/>
    <col min="6" max="7" width="16.8333333333333" style="46" customWidth="1"/>
    <col min="8" max="8" width="14" style="46" customWidth="1"/>
    <col min="9" max="16384" width="9.33333333333333" style="46"/>
  </cols>
  <sheetData>
    <row r="1" s="45" customFormat="1" ht="15.95" customHeight="1" spans="1:4">
      <c r="A1" s="48" t="s">
        <v>453</v>
      </c>
      <c r="B1" s="48"/>
      <c r="C1" s="48"/>
      <c r="D1" s="48"/>
    </row>
    <row r="2" s="46" customFormat="1" ht="20.25" customHeight="1" spans="1:8">
      <c r="A2" s="49" t="s">
        <v>454</v>
      </c>
      <c r="B2" s="49"/>
      <c r="C2" s="49"/>
      <c r="D2" s="49"/>
      <c r="E2" s="49"/>
      <c r="F2" s="49"/>
      <c r="G2" s="49"/>
      <c r="H2" s="49"/>
    </row>
    <row r="3" s="46" customFormat="1" ht="15.95" customHeight="1" spans="1:8">
      <c r="A3" s="50" t="s">
        <v>455</v>
      </c>
      <c r="B3" s="50"/>
      <c r="C3" s="50"/>
      <c r="D3" s="50"/>
      <c r="E3" s="50"/>
      <c r="F3" s="50"/>
      <c r="G3" s="50"/>
      <c r="H3" s="50"/>
    </row>
    <row r="4" s="45" customFormat="1" ht="15.95" customHeight="1" spans="1:4">
      <c r="A4" s="51"/>
      <c r="B4" s="51"/>
      <c r="C4" s="51"/>
      <c r="D4" s="51"/>
    </row>
    <row r="5" s="47" customFormat="1" ht="15.95" customHeight="1" spans="1:8">
      <c r="A5" s="52" t="s">
        <v>456</v>
      </c>
      <c r="B5" s="53"/>
      <c r="C5" s="54"/>
      <c r="D5" s="55" t="s">
        <v>218</v>
      </c>
      <c r="E5" s="56"/>
      <c r="F5" s="56"/>
      <c r="G5" s="56"/>
      <c r="H5" s="57"/>
    </row>
    <row r="6" s="46" customFormat="1" ht="15.95" customHeight="1" spans="1:8">
      <c r="A6" s="58" t="s">
        <v>457</v>
      </c>
      <c r="B6" s="59" t="s">
        <v>458</v>
      </c>
      <c r="C6" s="60"/>
      <c r="D6" s="59" t="s">
        <v>459</v>
      </c>
      <c r="E6" s="60"/>
      <c r="F6" s="61" t="s">
        <v>460</v>
      </c>
      <c r="G6" s="62"/>
      <c r="H6" s="63"/>
    </row>
    <row r="7" s="46" customFormat="1" ht="15.95" customHeight="1" spans="1:8">
      <c r="A7" s="58"/>
      <c r="B7" s="64"/>
      <c r="C7" s="65"/>
      <c r="D7" s="64"/>
      <c r="E7" s="65"/>
      <c r="F7" s="58" t="s">
        <v>461</v>
      </c>
      <c r="G7" s="58" t="s">
        <v>462</v>
      </c>
      <c r="H7" s="58" t="s">
        <v>463</v>
      </c>
    </row>
    <row r="8" s="47" customFormat="1" ht="15.95" customHeight="1" spans="1:8">
      <c r="A8" s="66"/>
      <c r="B8" s="67" t="s">
        <v>464</v>
      </c>
      <c r="C8" s="68"/>
      <c r="D8" s="69" t="s">
        <v>465</v>
      </c>
      <c r="E8" s="70"/>
      <c r="F8" s="71">
        <v>150</v>
      </c>
      <c r="G8" s="71">
        <v>150</v>
      </c>
      <c r="H8" s="71">
        <v>0</v>
      </c>
    </row>
    <row r="9" s="47" customFormat="1" ht="15.95" customHeight="1" spans="1:8">
      <c r="A9" s="66"/>
      <c r="B9" s="67" t="s">
        <v>466</v>
      </c>
      <c r="C9" s="68"/>
      <c r="D9" s="69" t="s">
        <v>467</v>
      </c>
      <c r="E9" s="70"/>
      <c r="F9" s="71">
        <v>92</v>
      </c>
      <c r="G9" s="71">
        <v>92</v>
      </c>
      <c r="H9" s="71">
        <v>0</v>
      </c>
    </row>
    <row r="10" s="47" customFormat="1" ht="15.95" customHeight="1" spans="1:8">
      <c r="A10" s="66"/>
      <c r="B10" s="67" t="s">
        <v>468</v>
      </c>
      <c r="C10" s="68"/>
      <c r="D10" s="69" t="s">
        <v>469</v>
      </c>
      <c r="E10" s="70"/>
      <c r="F10" s="71">
        <v>358.78</v>
      </c>
      <c r="G10" s="71">
        <v>358.78</v>
      </c>
      <c r="H10" s="71">
        <v>0</v>
      </c>
    </row>
    <row r="11" s="47" customFormat="1" ht="15.95" customHeight="1" spans="1:8">
      <c r="A11" s="66"/>
      <c r="B11" s="72" t="s">
        <v>470</v>
      </c>
      <c r="C11" s="73"/>
      <c r="D11" s="67" t="s">
        <v>471</v>
      </c>
      <c r="E11" s="68"/>
      <c r="F11" s="71">
        <v>275</v>
      </c>
      <c r="G11" s="71">
        <v>275</v>
      </c>
      <c r="H11" s="71">
        <v>0</v>
      </c>
    </row>
    <row r="12" s="47" customFormat="1" ht="15.95" customHeight="1" spans="1:8">
      <c r="A12" s="66"/>
      <c r="B12" s="67" t="s">
        <v>472</v>
      </c>
      <c r="C12" s="68"/>
      <c r="D12" s="72" t="s">
        <v>473</v>
      </c>
      <c r="E12" s="73"/>
      <c r="F12" s="71">
        <v>210</v>
      </c>
      <c r="G12" s="71">
        <v>210</v>
      </c>
      <c r="H12" s="71">
        <v>0</v>
      </c>
    </row>
    <row r="13" s="47" customFormat="1" ht="15.95" customHeight="1" spans="1:8">
      <c r="A13" s="66"/>
      <c r="B13" s="67" t="s">
        <v>474</v>
      </c>
      <c r="C13" s="68"/>
      <c r="D13" s="67" t="s">
        <v>475</v>
      </c>
      <c r="E13" s="68"/>
      <c r="F13" s="71">
        <v>402.69</v>
      </c>
      <c r="G13" s="71">
        <v>402.69</v>
      </c>
      <c r="H13" s="71">
        <v>0</v>
      </c>
    </row>
    <row r="14" s="47" customFormat="1" ht="15.95" customHeight="1" spans="1:8">
      <c r="A14" s="66"/>
      <c r="B14" s="67"/>
      <c r="C14" s="68"/>
      <c r="D14" s="67"/>
      <c r="E14" s="68"/>
      <c r="F14" s="74">
        <v>0</v>
      </c>
      <c r="G14" s="74">
        <v>0</v>
      </c>
      <c r="H14" s="71">
        <v>0</v>
      </c>
    </row>
    <row r="15" s="47" customFormat="1" ht="15.95" customHeight="1" spans="1:8">
      <c r="A15" s="66"/>
      <c r="B15" s="67"/>
      <c r="C15" s="68"/>
      <c r="D15" s="69"/>
      <c r="E15" s="70"/>
      <c r="F15" s="71">
        <v>0</v>
      </c>
      <c r="G15" s="71">
        <v>0</v>
      </c>
      <c r="H15" s="71">
        <v>0</v>
      </c>
    </row>
    <row r="16" s="47" customFormat="1" ht="15.95" customHeight="1" spans="1:8">
      <c r="A16" s="66"/>
      <c r="B16" s="52" t="s">
        <v>476</v>
      </c>
      <c r="C16" s="53"/>
      <c r="D16" s="53"/>
      <c r="E16" s="54"/>
      <c r="F16" s="71">
        <v>1488.47</v>
      </c>
      <c r="G16" s="71">
        <v>1488.47</v>
      </c>
      <c r="H16" s="71">
        <v>0</v>
      </c>
    </row>
    <row r="17" s="47" customFormat="1" ht="79" customHeight="1" spans="1:8">
      <c r="A17" s="75" t="s">
        <v>477</v>
      </c>
      <c r="B17" s="76"/>
      <c r="C17" s="77"/>
      <c r="D17" s="77"/>
      <c r="E17" s="77"/>
      <c r="F17" s="77"/>
      <c r="G17" s="77"/>
      <c r="H17" s="78"/>
    </row>
    <row r="18" s="46" customFormat="1" ht="33.95" customHeight="1" spans="1:8">
      <c r="A18" s="58" t="s">
        <v>478</v>
      </c>
      <c r="B18" s="58" t="s">
        <v>479</v>
      </c>
      <c r="C18" s="58" t="s">
        <v>480</v>
      </c>
      <c r="D18" s="58"/>
      <c r="E18" s="61" t="s">
        <v>481</v>
      </c>
      <c r="F18" s="79"/>
      <c r="G18" s="62" t="s">
        <v>482</v>
      </c>
      <c r="H18" s="63"/>
    </row>
    <row r="19" s="47" customFormat="1" ht="15.95" customHeight="1" spans="1:8">
      <c r="A19" s="66"/>
      <c r="B19" s="66" t="s">
        <v>483</v>
      </c>
      <c r="C19" s="66" t="s">
        <v>484</v>
      </c>
      <c r="D19" s="66"/>
      <c r="E19" s="80" t="s">
        <v>467</v>
      </c>
      <c r="F19" s="81"/>
      <c r="G19" s="69" t="s">
        <v>485</v>
      </c>
      <c r="H19" s="70"/>
    </row>
    <row r="20" s="47" customFormat="1" ht="15.95" customHeight="1" spans="1:8">
      <c r="A20" s="66"/>
      <c r="B20" s="66"/>
      <c r="C20" s="66"/>
      <c r="D20" s="66"/>
      <c r="E20" s="80" t="s">
        <v>486</v>
      </c>
      <c r="F20" s="81"/>
      <c r="G20" s="80" t="s">
        <v>485</v>
      </c>
      <c r="H20" s="81"/>
    </row>
    <row r="21" s="47" customFormat="1" ht="15.95" customHeight="1" spans="1:8">
      <c r="A21" s="66"/>
      <c r="B21" s="66"/>
      <c r="C21" s="66"/>
      <c r="D21" s="66"/>
      <c r="E21" s="80" t="s">
        <v>487</v>
      </c>
      <c r="F21" s="81"/>
      <c r="G21" s="80" t="s">
        <v>485</v>
      </c>
      <c r="H21" s="81"/>
    </row>
    <row r="22" s="47" customFormat="1" ht="15.95" customHeight="1" spans="1:8">
      <c r="A22" s="66"/>
      <c r="B22" s="66"/>
      <c r="C22" s="66"/>
      <c r="D22" s="66"/>
      <c r="E22" s="69"/>
      <c r="F22" s="70"/>
      <c r="G22" s="69"/>
      <c r="H22" s="70"/>
    </row>
    <row r="23" s="47" customFormat="1" ht="15.95" customHeight="1" spans="1:8">
      <c r="A23" s="66"/>
      <c r="B23" s="66"/>
      <c r="C23" s="66"/>
      <c r="D23" s="66"/>
      <c r="E23" s="69"/>
      <c r="F23" s="70"/>
      <c r="G23" s="69"/>
      <c r="H23" s="70"/>
    </row>
    <row r="24" s="47" customFormat="1" ht="15.95" customHeight="1" spans="1:8">
      <c r="A24" s="66"/>
      <c r="B24" s="66"/>
      <c r="C24" s="66" t="s">
        <v>488</v>
      </c>
      <c r="D24" s="66"/>
      <c r="E24" s="80" t="s">
        <v>489</v>
      </c>
      <c r="F24" s="81"/>
      <c r="G24" s="69" t="s">
        <v>485</v>
      </c>
      <c r="H24" s="70"/>
    </row>
    <row r="25" s="47" customFormat="1" ht="15.95" customHeight="1" spans="1:8">
      <c r="A25" s="66"/>
      <c r="B25" s="66"/>
      <c r="C25" s="66"/>
      <c r="D25" s="66"/>
      <c r="E25" s="80"/>
      <c r="F25" s="81"/>
      <c r="G25" s="69"/>
      <c r="H25" s="70"/>
    </row>
    <row r="26" s="47" customFormat="1" ht="15.95" customHeight="1" spans="1:8">
      <c r="A26" s="66"/>
      <c r="B26" s="66"/>
      <c r="C26" s="66"/>
      <c r="D26" s="66"/>
      <c r="E26" s="69"/>
      <c r="F26" s="70"/>
      <c r="G26" s="69"/>
      <c r="H26" s="70"/>
    </row>
    <row r="27" s="47" customFormat="1" ht="15.95" customHeight="1" spans="1:8">
      <c r="A27" s="66"/>
      <c r="B27" s="66"/>
      <c r="C27" s="66" t="s">
        <v>490</v>
      </c>
      <c r="D27" s="66"/>
      <c r="E27" s="69"/>
      <c r="F27" s="70"/>
      <c r="G27" s="69"/>
      <c r="H27" s="70"/>
    </row>
    <row r="28" s="47" customFormat="1" ht="15.95" customHeight="1" spans="1:8">
      <c r="A28" s="66"/>
      <c r="B28" s="66"/>
      <c r="C28" s="66"/>
      <c r="D28" s="66"/>
      <c r="E28" s="69"/>
      <c r="F28" s="70"/>
      <c r="G28" s="69"/>
      <c r="H28" s="70"/>
    </row>
    <row r="29" s="47" customFormat="1" ht="15.95" customHeight="1" spans="1:8">
      <c r="A29" s="66"/>
      <c r="B29" s="66"/>
      <c r="C29" s="66"/>
      <c r="D29" s="66"/>
      <c r="E29" s="69"/>
      <c r="F29" s="70"/>
      <c r="G29" s="69"/>
      <c r="H29" s="70"/>
    </row>
    <row r="30" s="47" customFormat="1" ht="15.95" customHeight="1" spans="1:8">
      <c r="A30" s="66"/>
      <c r="B30" s="66"/>
      <c r="C30" s="66" t="s">
        <v>491</v>
      </c>
      <c r="D30" s="66"/>
      <c r="E30" s="80"/>
      <c r="F30" s="81"/>
      <c r="G30" s="69"/>
      <c r="H30" s="70"/>
    </row>
    <row r="31" s="47" customFormat="1" ht="15.95" customHeight="1" spans="1:8">
      <c r="A31" s="66"/>
      <c r="B31" s="66"/>
      <c r="C31" s="66"/>
      <c r="D31" s="66"/>
      <c r="E31" s="69"/>
      <c r="F31" s="70"/>
      <c r="G31" s="69"/>
      <c r="H31" s="70"/>
    </row>
    <row r="32" s="47" customFormat="1" ht="15.95" customHeight="1" spans="1:8">
      <c r="A32" s="66"/>
      <c r="B32" s="66"/>
      <c r="C32" s="66"/>
      <c r="D32" s="66"/>
      <c r="E32" s="69"/>
      <c r="F32" s="70"/>
      <c r="G32" s="69"/>
      <c r="H32" s="70"/>
    </row>
    <row r="33" s="46" customFormat="1" ht="15.95" customHeight="1" spans="1:8">
      <c r="A33" s="58"/>
      <c r="B33" s="58"/>
      <c r="C33" s="58" t="s">
        <v>492</v>
      </c>
      <c r="D33" s="58"/>
      <c r="E33" s="82"/>
      <c r="F33" s="83"/>
      <c r="G33" s="84"/>
      <c r="H33" s="85"/>
    </row>
    <row r="34" s="47" customFormat="1" ht="15.95" customHeight="1" spans="1:8">
      <c r="A34" s="66"/>
      <c r="B34" s="66" t="s">
        <v>493</v>
      </c>
      <c r="C34" s="66" t="s">
        <v>494</v>
      </c>
      <c r="D34" s="66"/>
      <c r="E34" s="80" t="s">
        <v>495</v>
      </c>
      <c r="F34" s="81"/>
      <c r="G34" s="80" t="s">
        <v>485</v>
      </c>
      <c r="H34" s="81"/>
    </row>
    <row r="35" s="47" customFormat="1" ht="15.95" customHeight="1" spans="1:8">
      <c r="A35" s="66"/>
      <c r="B35" s="66"/>
      <c r="C35" s="66"/>
      <c r="D35" s="66"/>
      <c r="E35" s="80"/>
      <c r="F35" s="81"/>
      <c r="G35" s="80"/>
      <c r="H35" s="81"/>
    </row>
    <row r="36" s="47" customFormat="1" ht="15.95" customHeight="1" spans="1:8">
      <c r="A36" s="66"/>
      <c r="B36" s="66"/>
      <c r="C36" s="66"/>
      <c r="D36" s="66"/>
      <c r="E36" s="69"/>
      <c r="F36" s="70"/>
      <c r="G36" s="69"/>
      <c r="H36" s="70"/>
    </row>
    <row r="37" s="47" customFormat="1" ht="15.95" customHeight="1" spans="1:8">
      <c r="A37" s="66"/>
      <c r="B37" s="66"/>
      <c r="C37" s="66" t="s">
        <v>496</v>
      </c>
      <c r="D37" s="66"/>
      <c r="E37" s="80" t="s">
        <v>497</v>
      </c>
      <c r="F37" s="81"/>
      <c r="G37" s="69" t="s">
        <v>485</v>
      </c>
      <c r="H37" s="70"/>
    </row>
    <row r="38" s="47" customFormat="1" ht="15.95" customHeight="1" spans="1:8">
      <c r="A38" s="66"/>
      <c r="B38" s="66"/>
      <c r="C38" s="66"/>
      <c r="D38" s="66"/>
      <c r="E38" s="80" t="s">
        <v>498</v>
      </c>
      <c r="F38" s="81"/>
      <c r="G38" s="80" t="s">
        <v>499</v>
      </c>
      <c r="H38" s="81"/>
    </row>
    <row r="39" s="47" customFormat="1" ht="15.95" customHeight="1" spans="1:8">
      <c r="A39" s="66"/>
      <c r="B39" s="66"/>
      <c r="C39" s="66"/>
      <c r="D39" s="66"/>
      <c r="E39" s="69"/>
      <c r="F39" s="70"/>
      <c r="G39" s="69"/>
      <c r="H39" s="70"/>
    </row>
    <row r="40" s="47" customFormat="1" ht="15.95" customHeight="1" spans="1:8">
      <c r="A40" s="66"/>
      <c r="B40" s="66"/>
      <c r="C40" s="66"/>
      <c r="D40" s="66"/>
      <c r="E40" s="80"/>
      <c r="F40" s="81"/>
      <c r="G40" s="69"/>
      <c r="H40" s="70"/>
    </row>
    <row r="41" s="47" customFormat="1" ht="15.95" customHeight="1" spans="1:8">
      <c r="A41" s="66"/>
      <c r="B41" s="66"/>
      <c r="C41" s="66" t="s">
        <v>500</v>
      </c>
      <c r="D41" s="66"/>
      <c r="E41" s="80" t="s">
        <v>501</v>
      </c>
      <c r="F41" s="81"/>
      <c r="G41" s="69" t="s">
        <v>502</v>
      </c>
      <c r="H41" s="70"/>
    </row>
    <row r="42" s="47" customFormat="1" ht="15.95" customHeight="1" spans="1:8">
      <c r="A42" s="66"/>
      <c r="B42" s="66"/>
      <c r="C42" s="66"/>
      <c r="D42" s="66"/>
      <c r="E42" s="80" t="s">
        <v>503</v>
      </c>
      <c r="F42" s="81"/>
      <c r="G42" s="80" t="s">
        <v>485</v>
      </c>
      <c r="H42" s="81"/>
    </row>
    <row r="43" s="47" customFormat="1" ht="15.95" customHeight="1" spans="1:8">
      <c r="A43" s="66"/>
      <c r="B43" s="66"/>
      <c r="C43" s="66"/>
      <c r="D43" s="66"/>
      <c r="E43" s="69"/>
      <c r="F43" s="70"/>
      <c r="G43" s="69"/>
      <c r="H43" s="70"/>
    </row>
    <row r="44" s="47" customFormat="1" ht="15.95" customHeight="1" spans="1:8">
      <c r="A44" s="66"/>
      <c r="B44" s="66"/>
      <c r="C44" s="66"/>
      <c r="D44" s="66"/>
      <c r="E44" s="80"/>
      <c r="F44" s="81"/>
      <c r="G44" s="69"/>
      <c r="H44" s="70"/>
    </row>
    <row r="45" s="47" customFormat="1" ht="15.95" customHeight="1" spans="1:8">
      <c r="A45" s="66"/>
      <c r="B45" s="66"/>
      <c r="C45" s="66" t="s">
        <v>504</v>
      </c>
      <c r="D45" s="66"/>
      <c r="E45" s="80"/>
      <c r="F45" s="81"/>
      <c r="G45" s="69"/>
      <c r="H45" s="70"/>
    </row>
    <row r="46" s="47" customFormat="1" ht="15.95" customHeight="1" spans="1:8">
      <c r="A46" s="66"/>
      <c r="B46" s="66"/>
      <c r="C46" s="66"/>
      <c r="D46" s="66"/>
      <c r="E46" s="80"/>
      <c r="F46" s="81"/>
      <c r="G46" s="69"/>
      <c r="H46" s="70"/>
    </row>
    <row r="47" s="47" customFormat="1" ht="15.95" customHeight="1" spans="1:8">
      <c r="A47" s="66"/>
      <c r="B47" s="66"/>
      <c r="C47" s="66"/>
      <c r="D47" s="66"/>
      <c r="E47" s="69"/>
      <c r="F47" s="70"/>
      <c r="G47" s="69"/>
      <c r="H47" s="70"/>
    </row>
    <row r="48" s="46" customFormat="1" ht="15.95" customHeight="1" spans="1:8">
      <c r="A48" s="58"/>
      <c r="B48" s="58"/>
      <c r="C48" s="58" t="s">
        <v>492</v>
      </c>
      <c r="D48" s="58"/>
      <c r="E48" s="82"/>
      <c r="F48" s="83"/>
      <c r="G48" s="84"/>
      <c r="H48" s="85"/>
    </row>
    <row r="49" s="47" customFormat="1" ht="15.95" customHeight="1" spans="1:8">
      <c r="A49" s="66"/>
      <c r="B49" s="66" t="s">
        <v>505</v>
      </c>
      <c r="C49" s="66" t="s">
        <v>506</v>
      </c>
      <c r="D49" s="66"/>
      <c r="E49" s="69" t="s">
        <v>507</v>
      </c>
      <c r="F49" s="86"/>
      <c r="G49" s="69" t="s">
        <v>485</v>
      </c>
      <c r="H49" s="70"/>
    </row>
    <row r="50" s="47" customFormat="1" ht="15.95" customHeight="1" spans="1:8">
      <c r="A50" s="66"/>
      <c r="B50" s="66"/>
      <c r="C50" s="66"/>
      <c r="D50" s="66"/>
      <c r="E50" s="69"/>
      <c r="F50" s="70"/>
      <c r="G50" s="69"/>
      <c r="H50" s="70"/>
    </row>
    <row r="51" s="47" customFormat="1" ht="15.95" customHeight="1" spans="1:8">
      <c r="A51" s="66"/>
      <c r="B51" s="66"/>
      <c r="C51" s="66"/>
      <c r="D51" s="66"/>
      <c r="E51" s="69"/>
      <c r="F51" s="86"/>
      <c r="G51" s="69"/>
      <c r="H51" s="70"/>
    </row>
    <row r="52" s="46" customFormat="1" ht="15.95" customHeight="1" spans="1:8">
      <c r="A52" s="58"/>
      <c r="B52" s="58"/>
      <c r="C52" s="58" t="s">
        <v>492</v>
      </c>
      <c r="D52" s="58"/>
      <c r="E52" s="82"/>
      <c r="F52" s="83"/>
      <c r="G52" s="84"/>
      <c r="H52" s="85"/>
    </row>
  </sheetData>
  <sheetProtection formatCells="0" formatColumns="0" formatRows="0"/>
  <mergeCells count="11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C33:D33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C48:D48"/>
    <mergeCell ref="E48:F48"/>
    <mergeCell ref="G48:H48"/>
    <mergeCell ref="E49:F49"/>
    <mergeCell ref="G49:H49"/>
    <mergeCell ref="E50:F50"/>
    <mergeCell ref="G50:H50"/>
    <mergeCell ref="E51:F51"/>
    <mergeCell ref="G51:H51"/>
    <mergeCell ref="C52:D52"/>
    <mergeCell ref="E52:F52"/>
    <mergeCell ref="G52:H52"/>
    <mergeCell ref="A6:A16"/>
    <mergeCell ref="A18:A52"/>
    <mergeCell ref="B19:B33"/>
    <mergeCell ref="B34:B48"/>
    <mergeCell ref="B49:B52"/>
    <mergeCell ref="B6:C7"/>
    <mergeCell ref="D6:E7"/>
    <mergeCell ref="C19:D23"/>
    <mergeCell ref="C24:D26"/>
    <mergeCell ref="C27:D29"/>
    <mergeCell ref="C30:D32"/>
    <mergeCell ref="C34:D36"/>
    <mergeCell ref="C37:D40"/>
    <mergeCell ref="C41:D44"/>
    <mergeCell ref="C45:D47"/>
    <mergeCell ref="C49:D51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50"/>
  <sheetViews>
    <sheetView showGridLines="0" showZeros="0" zoomScaleSheetLayoutView="60" workbookViewId="0">
      <selection activeCell="E29" sqref="E29:E33"/>
    </sheetView>
  </sheetViews>
  <sheetFormatPr defaultColWidth="9.16666666666667" defaultRowHeight="18" customHeight="1"/>
  <cols>
    <col min="1" max="1" width="8.5" style="2" customWidth="1"/>
    <col min="2" max="2" width="12.3333333333333" style="2" customWidth="1"/>
    <col min="3" max="3" width="23.8333333333333" style="2" customWidth="1"/>
    <col min="4" max="4" width="15.1666666666667" style="2" customWidth="1"/>
    <col min="5" max="5" width="40.6666666666667" style="2" customWidth="1"/>
    <col min="6" max="6" width="17.5" style="2" customWidth="1"/>
    <col min="7" max="7" width="14.5" style="2" customWidth="1"/>
    <col min="8" max="8" width="16.5" style="2" customWidth="1"/>
    <col min="9" max="9" width="53" style="2" customWidth="1"/>
    <col min="10" max="10" width="11.3333333333333" style="2" customWidth="1"/>
    <col min="11" max="245" width="9" style="3" customWidth="1"/>
    <col min="246" max="249" width="9.16666666666667" style="2" customWidth="1"/>
    <col min="250" max="16384" width="9.16666666666667" style="2"/>
  </cols>
  <sheetData>
    <row r="1" customHeight="1" spans="1:10">
      <c r="A1" s="4"/>
      <c r="B1" s="4"/>
      <c r="C1" s="4"/>
      <c r="D1" s="4"/>
      <c r="E1" s="4"/>
      <c r="F1" s="4"/>
      <c r="G1" s="5"/>
      <c r="H1" s="5"/>
      <c r="I1" s="5"/>
      <c r="J1" s="5"/>
    </row>
    <row r="2" customHeight="1" spans="1:10">
      <c r="A2" s="6" t="s">
        <v>508</v>
      </c>
      <c r="B2" s="6"/>
      <c r="C2" s="7"/>
      <c r="D2" s="7"/>
      <c r="E2" s="7"/>
      <c r="F2" s="7"/>
      <c r="G2" s="8"/>
      <c r="H2" s="8"/>
      <c r="I2" s="8"/>
      <c r="J2" s="8"/>
    </row>
    <row r="3" ht="11" customHeight="1" spans="1:10">
      <c r="A3" s="9"/>
      <c r="B3" s="9"/>
      <c r="C3" s="9"/>
      <c r="D3" s="9"/>
      <c r="E3" s="9"/>
      <c r="F3" s="9"/>
      <c r="J3" s="42"/>
    </row>
    <row r="4" ht="20" customHeight="1" spans="1:10">
      <c r="A4" s="10"/>
      <c r="B4" s="10"/>
      <c r="C4" s="10"/>
      <c r="D4" s="10"/>
      <c r="E4" s="10"/>
      <c r="F4" s="11"/>
      <c r="G4" s="12" t="s">
        <v>509</v>
      </c>
      <c r="H4" s="12"/>
      <c r="I4" s="12"/>
      <c r="J4" s="43"/>
    </row>
    <row r="5" ht="20" customHeight="1" spans="1:10">
      <c r="A5" s="13" t="s">
        <v>510</v>
      </c>
      <c r="B5" s="13" t="s">
        <v>447</v>
      </c>
      <c r="C5" s="13" t="s">
        <v>448</v>
      </c>
      <c r="D5" s="13" t="s">
        <v>511</v>
      </c>
      <c r="E5" s="13" t="s">
        <v>512</v>
      </c>
      <c r="F5" s="13"/>
      <c r="G5" s="14" t="s">
        <v>479</v>
      </c>
      <c r="H5" s="15" t="s">
        <v>480</v>
      </c>
      <c r="I5" s="15" t="s">
        <v>513</v>
      </c>
      <c r="J5" s="44" t="s">
        <v>514</v>
      </c>
    </row>
    <row r="6" ht="20" customHeight="1" spans="1:10">
      <c r="A6" s="16"/>
      <c r="B6" s="16"/>
      <c r="C6" s="16"/>
      <c r="D6" s="16"/>
      <c r="E6" s="16"/>
      <c r="F6" s="16"/>
      <c r="G6" s="14"/>
      <c r="H6" s="17"/>
      <c r="I6" s="17"/>
      <c r="J6" s="44"/>
    </row>
    <row r="7" ht="20" customHeight="1" spans="1:10">
      <c r="A7" s="18" t="s">
        <v>515</v>
      </c>
      <c r="B7" s="18" t="s">
        <v>515</v>
      </c>
      <c r="C7" s="18" t="s">
        <v>515</v>
      </c>
      <c r="D7" s="18" t="s">
        <v>515</v>
      </c>
      <c r="E7" s="18" t="s">
        <v>515</v>
      </c>
      <c r="F7" s="18"/>
      <c r="G7" s="19">
        <v>1</v>
      </c>
      <c r="H7" s="19">
        <v>2</v>
      </c>
      <c r="I7" s="19">
        <v>3</v>
      </c>
      <c r="J7" s="19">
        <v>4</v>
      </c>
    </row>
    <row r="8" s="1" customFormat="1" ht="20" customHeight="1" spans="1:257">
      <c r="A8" s="20" t="s">
        <v>63</v>
      </c>
      <c r="B8" s="21"/>
      <c r="C8" s="22"/>
      <c r="D8" s="22"/>
      <c r="E8" s="23"/>
      <c r="F8" s="24">
        <v>622</v>
      </c>
      <c r="G8" s="25"/>
      <c r="H8" s="26"/>
      <c r="I8" s="26"/>
      <c r="J8" s="25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="1" customFormat="1" ht="20" customHeight="1" spans="1:257">
      <c r="A9" s="20" t="s">
        <v>180</v>
      </c>
      <c r="B9" s="21" t="s">
        <v>181</v>
      </c>
      <c r="C9" s="27" t="s">
        <v>0</v>
      </c>
      <c r="D9" s="22"/>
      <c r="E9" s="23"/>
      <c r="F9" s="28">
        <v>440</v>
      </c>
      <c r="G9" s="25"/>
      <c r="H9" s="26"/>
      <c r="I9" s="26"/>
      <c r="J9" s="25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ht="20" customHeight="1" spans="1:10">
      <c r="A10" s="29">
        <v>1</v>
      </c>
      <c r="B10" s="30"/>
      <c r="C10" s="31" t="s">
        <v>0</v>
      </c>
      <c r="D10" s="31"/>
      <c r="E10" s="32" t="s">
        <v>516</v>
      </c>
      <c r="F10" s="33">
        <v>70</v>
      </c>
      <c r="G10" s="25" t="s">
        <v>483</v>
      </c>
      <c r="H10" s="26" t="s">
        <v>484</v>
      </c>
      <c r="I10" s="26" t="s">
        <v>517</v>
      </c>
      <c r="J10" s="25" t="s">
        <v>499</v>
      </c>
    </row>
    <row r="11" ht="20" customHeight="1" spans="1:10">
      <c r="A11" s="29"/>
      <c r="B11" s="30"/>
      <c r="C11" s="31"/>
      <c r="D11" s="31"/>
      <c r="E11" s="31"/>
      <c r="F11" s="34"/>
      <c r="G11" s="25" t="s">
        <v>493</v>
      </c>
      <c r="H11" s="26" t="s">
        <v>518</v>
      </c>
      <c r="I11" s="26" t="s">
        <v>519</v>
      </c>
      <c r="J11" s="25" t="s">
        <v>499</v>
      </c>
    </row>
    <row r="12" ht="20" customHeight="1" spans="1:10">
      <c r="A12" s="35"/>
      <c r="B12" s="36"/>
      <c r="C12" s="27"/>
      <c r="D12" s="27"/>
      <c r="E12" s="27"/>
      <c r="F12" s="37"/>
      <c r="G12" s="25" t="s">
        <v>506</v>
      </c>
      <c r="H12" s="26" t="s">
        <v>506</v>
      </c>
      <c r="I12" s="26" t="s">
        <v>507</v>
      </c>
      <c r="J12" s="25" t="s">
        <v>485</v>
      </c>
    </row>
    <row r="13" ht="20" customHeight="1" spans="1:10">
      <c r="A13" s="29">
        <v>2</v>
      </c>
      <c r="B13" s="30"/>
      <c r="C13" s="31" t="s">
        <v>0</v>
      </c>
      <c r="D13" s="31"/>
      <c r="E13" s="32" t="s">
        <v>520</v>
      </c>
      <c r="F13" s="33">
        <v>15</v>
      </c>
      <c r="G13" s="25" t="s">
        <v>483</v>
      </c>
      <c r="H13" s="26" t="s">
        <v>488</v>
      </c>
      <c r="I13" s="26" t="s">
        <v>521</v>
      </c>
      <c r="J13" s="25" t="s">
        <v>522</v>
      </c>
    </row>
    <row r="14" ht="20" customHeight="1" spans="1:10">
      <c r="A14" s="29"/>
      <c r="B14" s="30"/>
      <c r="C14" s="31"/>
      <c r="D14" s="31"/>
      <c r="E14" s="31"/>
      <c r="F14" s="34"/>
      <c r="G14" s="25" t="s">
        <v>493</v>
      </c>
      <c r="H14" s="26" t="s">
        <v>523</v>
      </c>
      <c r="I14" s="26" t="s">
        <v>524</v>
      </c>
      <c r="J14" s="25" t="s">
        <v>522</v>
      </c>
    </row>
    <row r="15" ht="20" customHeight="1" spans="1:10">
      <c r="A15" s="35"/>
      <c r="B15" s="36"/>
      <c r="C15" s="27"/>
      <c r="D15" s="27"/>
      <c r="E15" s="27"/>
      <c r="F15" s="37"/>
      <c r="G15" s="25" t="s">
        <v>506</v>
      </c>
      <c r="H15" s="26" t="s">
        <v>506</v>
      </c>
      <c r="I15" s="26" t="s">
        <v>507</v>
      </c>
      <c r="J15" s="25" t="s">
        <v>522</v>
      </c>
    </row>
    <row r="16" ht="20" customHeight="1" spans="1:10">
      <c r="A16" s="29">
        <v>3</v>
      </c>
      <c r="B16" s="30"/>
      <c r="C16" s="31" t="s">
        <v>0</v>
      </c>
      <c r="D16" s="31"/>
      <c r="E16" s="32" t="s">
        <v>525</v>
      </c>
      <c r="F16" s="33">
        <v>145</v>
      </c>
      <c r="G16" s="38" t="s">
        <v>483</v>
      </c>
      <c r="H16" s="26" t="s">
        <v>488</v>
      </c>
      <c r="I16" s="26" t="s">
        <v>526</v>
      </c>
      <c r="J16" s="25" t="s">
        <v>499</v>
      </c>
    </row>
    <row r="17" ht="20" customHeight="1" spans="1:10">
      <c r="A17" s="29"/>
      <c r="B17" s="30"/>
      <c r="C17" s="31"/>
      <c r="D17" s="31"/>
      <c r="E17" s="31"/>
      <c r="F17" s="34"/>
      <c r="G17" s="39"/>
      <c r="H17" s="26" t="s">
        <v>491</v>
      </c>
      <c r="I17" s="26" t="s">
        <v>527</v>
      </c>
      <c r="J17" s="25" t="s">
        <v>499</v>
      </c>
    </row>
    <row r="18" ht="20" customHeight="1" spans="1:10">
      <c r="A18" s="29"/>
      <c r="B18" s="30"/>
      <c r="C18" s="31"/>
      <c r="D18" s="31"/>
      <c r="E18" s="31"/>
      <c r="F18" s="34"/>
      <c r="G18" s="25" t="s">
        <v>493</v>
      </c>
      <c r="H18" s="26" t="s">
        <v>523</v>
      </c>
      <c r="I18" s="26" t="s">
        <v>528</v>
      </c>
      <c r="J18" s="25" t="s">
        <v>499</v>
      </c>
    </row>
    <row r="19" ht="20" customHeight="1" spans="1:10">
      <c r="A19" s="35"/>
      <c r="B19" s="36"/>
      <c r="C19" s="27"/>
      <c r="D19" s="27"/>
      <c r="E19" s="27"/>
      <c r="F19" s="37"/>
      <c r="G19" s="25" t="s">
        <v>506</v>
      </c>
      <c r="H19" s="26" t="s">
        <v>506</v>
      </c>
      <c r="I19" s="26" t="s">
        <v>507</v>
      </c>
      <c r="J19" s="25" t="s">
        <v>485</v>
      </c>
    </row>
    <row r="20" ht="20" customHeight="1" spans="1:10">
      <c r="A20" s="29">
        <v>4</v>
      </c>
      <c r="B20" s="30"/>
      <c r="C20" s="31" t="s">
        <v>0</v>
      </c>
      <c r="D20" s="31"/>
      <c r="E20" s="32" t="s">
        <v>529</v>
      </c>
      <c r="F20" s="33">
        <v>20</v>
      </c>
      <c r="G20" s="25" t="s">
        <v>483</v>
      </c>
      <c r="H20" s="26" t="s">
        <v>488</v>
      </c>
      <c r="I20" s="26" t="s">
        <v>530</v>
      </c>
      <c r="J20" s="25" t="s">
        <v>499</v>
      </c>
    </row>
    <row r="21" ht="20" customHeight="1" spans="1:10">
      <c r="A21" s="29"/>
      <c r="B21" s="30"/>
      <c r="C21" s="31"/>
      <c r="D21" s="31"/>
      <c r="E21" s="31"/>
      <c r="F21" s="34"/>
      <c r="G21" s="25" t="s">
        <v>493</v>
      </c>
      <c r="H21" s="26" t="s">
        <v>523</v>
      </c>
      <c r="I21" s="26" t="s">
        <v>531</v>
      </c>
      <c r="J21" s="25" t="s">
        <v>499</v>
      </c>
    </row>
    <row r="22" ht="20" customHeight="1" spans="1:10">
      <c r="A22" s="35"/>
      <c r="B22" s="36"/>
      <c r="C22" s="27"/>
      <c r="D22" s="27"/>
      <c r="E22" s="27"/>
      <c r="F22" s="37"/>
      <c r="G22" s="25" t="s">
        <v>506</v>
      </c>
      <c r="H22" s="26" t="s">
        <v>506</v>
      </c>
      <c r="I22" s="26" t="s">
        <v>507</v>
      </c>
      <c r="J22" s="25" t="s">
        <v>485</v>
      </c>
    </row>
    <row r="23" ht="20" customHeight="1" spans="1:10">
      <c r="A23" s="29">
        <v>5</v>
      </c>
      <c r="B23" s="30"/>
      <c r="C23" s="31" t="s">
        <v>0</v>
      </c>
      <c r="D23" s="31"/>
      <c r="E23" s="32" t="s">
        <v>532</v>
      </c>
      <c r="F23" s="33">
        <v>60</v>
      </c>
      <c r="G23" s="25" t="s">
        <v>483</v>
      </c>
      <c r="H23" s="26" t="s">
        <v>484</v>
      </c>
      <c r="I23" s="26" t="s">
        <v>533</v>
      </c>
      <c r="J23" s="25" t="s">
        <v>499</v>
      </c>
    </row>
    <row r="24" ht="20" customHeight="1" spans="1:10">
      <c r="A24" s="29"/>
      <c r="B24" s="30"/>
      <c r="C24" s="31"/>
      <c r="D24" s="31"/>
      <c r="E24" s="31"/>
      <c r="F24" s="34"/>
      <c r="G24" s="25" t="s">
        <v>493</v>
      </c>
      <c r="H24" s="26" t="s">
        <v>523</v>
      </c>
      <c r="I24" s="26" t="s">
        <v>534</v>
      </c>
      <c r="J24" s="25" t="s">
        <v>499</v>
      </c>
    </row>
    <row r="25" ht="20" customHeight="1" spans="1:10">
      <c r="A25" s="35"/>
      <c r="B25" s="36"/>
      <c r="C25" s="27"/>
      <c r="D25" s="27"/>
      <c r="E25" s="27"/>
      <c r="F25" s="37"/>
      <c r="G25" s="25" t="s">
        <v>506</v>
      </c>
      <c r="H25" s="26" t="s">
        <v>506</v>
      </c>
      <c r="I25" s="26" t="s">
        <v>507</v>
      </c>
      <c r="J25" s="25" t="s">
        <v>485</v>
      </c>
    </row>
    <row r="26" ht="20" customHeight="1" spans="1:10">
      <c r="A26" s="29">
        <v>6</v>
      </c>
      <c r="B26" s="30"/>
      <c r="C26" s="31" t="s">
        <v>0</v>
      </c>
      <c r="D26" s="31"/>
      <c r="E26" s="32" t="s">
        <v>535</v>
      </c>
      <c r="F26" s="33">
        <v>30</v>
      </c>
      <c r="G26" s="25" t="s">
        <v>483</v>
      </c>
      <c r="H26" s="26" t="s">
        <v>490</v>
      </c>
      <c r="I26" s="26" t="s">
        <v>536</v>
      </c>
      <c r="J26" s="25" t="s">
        <v>499</v>
      </c>
    </row>
    <row r="27" ht="20" customHeight="1" spans="1:10">
      <c r="A27" s="29"/>
      <c r="B27" s="30"/>
      <c r="C27" s="31"/>
      <c r="D27" s="31"/>
      <c r="E27" s="31"/>
      <c r="F27" s="34"/>
      <c r="G27" s="25" t="s">
        <v>493</v>
      </c>
      <c r="H27" s="26" t="s">
        <v>523</v>
      </c>
      <c r="I27" s="26" t="s">
        <v>537</v>
      </c>
      <c r="J27" s="25" t="s">
        <v>499</v>
      </c>
    </row>
    <row r="28" ht="20" customHeight="1" spans="1:10">
      <c r="A28" s="35"/>
      <c r="B28" s="36"/>
      <c r="C28" s="27"/>
      <c r="D28" s="27"/>
      <c r="E28" s="27"/>
      <c r="F28" s="37"/>
      <c r="G28" s="25" t="s">
        <v>506</v>
      </c>
      <c r="H28" s="26" t="s">
        <v>506</v>
      </c>
      <c r="I28" s="26" t="s">
        <v>507</v>
      </c>
      <c r="J28" s="25" t="s">
        <v>485</v>
      </c>
    </row>
    <row r="29" ht="20" customHeight="1" spans="1:10">
      <c r="A29" s="29">
        <v>7</v>
      </c>
      <c r="B29" s="30"/>
      <c r="C29" s="31" t="s">
        <v>0</v>
      </c>
      <c r="D29" s="31" t="s">
        <v>538</v>
      </c>
      <c r="E29" s="32" t="s">
        <v>539</v>
      </c>
      <c r="F29" s="33">
        <v>100</v>
      </c>
      <c r="G29" s="38" t="s">
        <v>483</v>
      </c>
      <c r="H29" s="26" t="s">
        <v>484</v>
      </c>
      <c r="I29" s="26"/>
      <c r="J29" s="25"/>
    </row>
    <row r="30" ht="20" customHeight="1" spans="1:10">
      <c r="A30" s="29"/>
      <c r="B30" s="30"/>
      <c r="C30" s="31"/>
      <c r="D30" s="31"/>
      <c r="E30" s="31"/>
      <c r="F30" s="34"/>
      <c r="G30" s="39"/>
      <c r="H30" s="26" t="s">
        <v>488</v>
      </c>
      <c r="I30" s="26" t="s">
        <v>540</v>
      </c>
      <c r="J30" s="25" t="s">
        <v>522</v>
      </c>
    </row>
    <row r="31" ht="20" customHeight="1" spans="1:10">
      <c r="A31" s="29"/>
      <c r="B31" s="30"/>
      <c r="C31" s="31"/>
      <c r="D31" s="31"/>
      <c r="E31" s="31"/>
      <c r="F31" s="34"/>
      <c r="G31" s="38" t="s">
        <v>493</v>
      </c>
      <c r="H31" s="26" t="s">
        <v>523</v>
      </c>
      <c r="I31" s="26" t="s">
        <v>541</v>
      </c>
      <c r="J31" s="25" t="s">
        <v>499</v>
      </c>
    </row>
    <row r="32" ht="20" customHeight="1" spans="1:10">
      <c r="A32" s="29"/>
      <c r="B32" s="30"/>
      <c r="C32" s="31"/>
      <c r="D32" s="31"/>
      <c r="E32" s="31"/>
      <c r="F32" s="34"/>
      <c r="G32" s="39"/>
      <c r="H32" s="26" t="s">
        <v>542</v>
      </c>
      <c r="I32" s="26"/>
      <c r="J32" s="25"/>
    </row>
    <row r="33" ht="20" customHeight="1" spans="1:10">
      <c r="A33" s="35"/>
      <c r="B33" s="36"/>
      <c r="C33" s="27"/>
      <c r="D33" s="27"/>
      <c r="E33" s="27"/>
      <c r="F33" s="37"/>
      <c r="G33" s="25" t="s">
        <v>506</v>
      </c>
      <c r="H33" s="26" t="s">
        <v>506</v>
      </c>
      <c r="I33" s="26" t="s">
        <v>507</v>
      </c>
      <c r="J33" s="25" t="s">
        <v>522</v>
      </c>
    </row>
    <row r="34" ht="20" customHeight="1" spans="1:10">
      <c r="A34" s="20" t="s">
        <v>180</v>
      </c>
      <c r="B34" s="21" t="s">
        <v>217</v>
      </c>
      <c r="C34" s="27" t="s">
        <v>218</v>
      </c>
      <c r="D34" s="22"/>
      <c r="E34" s="23"/>
      <c r="F34" s="40">
        <v>182</v>
      </c>
      <c r="G34" s="25"/>
      <c r="H34" s="26"/>
      <c r="I34" s="26"/>
      <c r="J34" s="25"/>
    </row>
    <row r="35" ht="20" customHeight="1" spans="1:10">
      <c r="A35" s="29">
        <v>1</v>
      </c>
      <c r="B35" s="30"/>
      <c r="C35" s="31" t="s">
        <v>218</v>
      </c>
      <c r="D35" s="31"/>
      <c r="E35" s="32" t="s">
        <v>543</v>
      </c>
      <c r="F35" s="24">
        <v>20</v>
      </c>
      <c r="G35" s="38" t="s">
        <v>483</v>
      </c>
      <c r="H35" s="26" t="s">
        <v>488</v>
      </c>
      <c r="I35" s="26" t="s">
        <v>544</v>
      </c>
      <c r="J35" s="25" t="s">
        <v>522</v>
      </c>
    </row>
    <row r="36" ht="20" customHeight="1" spans="1:10">
      <c r="A36" s="29"/>
      <c r="B36" s="30"/>
      <c r="C36" s="31"/>
      <c r="D36" s="31"/>
      <c r="E36" s="31"/>
      <c r="F36" s="24"/>
      <c r="G36" s="39"/>
      <c r="H36" s="26" t="s">
        <v>490</v>
      </c>
      <c r="I36" s="26" t="s">
        <v>545</v>
      </c>
      <c r="J36" s="25" t="s">
        <v>522</v>
      </c>
    </row>
    <row r="37" ht="20" customHeight="1" spans="1:10">
      <c r="A37" s="35"/>
      <c r="B37" s="36"/>
      <c r="C37" s="27"/>
      <c r="D37" s="27"/>
      <c r="E37" s="27"/>
      <c r="F37" s="24"/>
      <c r="G37" s="25" t="s">
        <v>506</v>
      </c>
      <c r="H37" s="26" t="s">
        <v>506</v>
      </c>
      <c r="I37" s="26" t="s">
        <v>507</v>
      </c>
      <c r="J37" s="25" t="s">
        <v>522</v>
      </c>
    </row>
    <row r="38" ht="20" customHeight="1" spans="1:10">
      <c r="A38" s="29">
        <v>2</v>
      </c>
      <c r="B38" s="30"/>
      <c r="C38" s="31" t="s">
        <v>218</v>
      </c>
      <c r="D38" s="31" t="s">
        <v>538</v>
      </c>
      <c r="E38" s="32" t="s">
        <v>546</v>
      </c>
      <c r="F38" s="28">
        <v>100</v>
      </c>
      <c r="G38" s="38" t="s">
        <v>483</v>
      </c>
      <c r="H38" s="26" t="s">
        <v>484</v>
      </c>
      <c r="I38" s="26" t="s">
        <v>547</v>
      </c>
      <c r="J38" s="25" t="s">
        <v>507</v>
      </c>
    </row>
    <row r="39" ht="20" customHeight="1" spans="1:10">
      <c r="A39" s="29"/>
      <c r="B39" s="30"/>
      <c r="C39" s="31"/>
      <c r="D39" s="31"/>
      <c r="E39" s="31"/>
      <c r="F39" s="40"/>
      <c r="G39" s="39"/>
      <c r="H39" s="26" t="s">
        <v>490</v>
      </c>
      <c r="I39" s="26" t="s">
        <v>548</v>
      </c>
      <c r="J39" s="25" t="s">
        <v>507</v>
      </c>
    </row>
    <row r="40" ht="20" customHeight="1" spans="1:10">
      <c r="A40" s="35"/>
      <c r="B40" s="36"/>
      <c r="C40" s="27"/>
      <c r="D40" s="27"/>
      <c r="E40" s="27"/>
      <c r="F40" s="41"/>
      <c r="G40" s="25" t="s">
        <v>506</v>
      </c>
      <c r="H40" s="26" t="s">
        <v>506</v>
      </c>
      <c r="I40" s="26" t="s">
        <v>507</v>
      </c>
      <c r="J40" s="25" t="s">
        <v>522</v>
      </c>
    </row>
    <row r="41" ht="20" customHeight="1" spans="1:10">
      <c r="A41" s="29">
        <v>3</v>
      </c>
      <c r="B41" s="30"/>
      <c r="C41" s="31" t="s">
        <v>218</v>
      </c>
      <c r="D41" s="31"/>
      <c r="E41" s="32" t="s">
        <v>549</v>
      </c>
      <c r="F41" s="28">
        <v>15</v>
      </c>
      <c r="G41" s="25" t="s">
        <v>483</v>
      </c>
      <c r="H41" s="26" t="s">
        <v>484</v>
      </c>
      <c r="I41" s="26" t="s">
        <v>550</v>
      </c>
      <c r="J41" s="25" t="s">
        <v>499</v>
      </c>
    </row>
    <row r="42" ht="20" customHeight="1" spans="1:10">
      <c r="A42" s="29"/>
      <c r="B42" s="30"/>
      <c r="C42" s="31"/>
      <c r="D42" s="31"/>
      <c r="E42" s="31"/>
      <c r="F42" s="40"/>
      <c r="G42" s="25" t="s">
        <v>493</v>
      </c>
      <c r="H42" s="26" t="s">
        <v>523</v>
      </c>
      <c r="I42" s="26" t="s">
        <v>551</v>
      </c>
      <c r="J42" s="25" t="s">
        <v>499</v>
      </c>
    </row>
    <row r="43" ht="20" customHeight="1" spans="1:10">
      <c r="A43" s="35"/>
      <c r="B43" s="36"/>
      <c r="C43" s="27"/>
      <c r="D43" s="27"/>
      <c r="E43" s="27"/>
      <c r="F43" s="41"/>
      <c r="G43" s="25" t="s">
        <v>506</v>
      </c>
      <c r="H43" s="26" t="s">
        <v>506</v>
      </c>
      <c r="I43" s="26" t="s">
        <v>507</v>
      </c>
      <c r="J43" s="25" t="s">
        <v>485</v>
      </c>
    </row>
    <row r="44" ht="20" customHeight="1" spans="1:10">
      <c r="A44" s="29">
        <v>4</v>
      </c>
      <c r="B44" s="30"/>
      <c r="C44" s="31" t="s">
        <v>218</v>
      </c>
      <c r="D44" s="31"/>
      <c r="E44" s="32" t="s">
        <v>552</v>
      </c>
      <c r="F44" s="28">
        <v>16</v>
      </c>
      <c r="G44" s="25" t="s">
        <v>483</v>
      </c>
      <c r="H44" s="26" t="s">
        <v>488</v>
      </c>
      <c r="I44" s="26" t="s">
        <v>553</v>
      </c>
      <c r="J44" s="25" t="s">
        <v>499</v>
      </c>
    </row>
    <row r="45" ht="20" customHeight="1" spans="1:10">
      <c r="A45" s="29"/>
      <c r="B45" s="30"/>
      <c r="C45" s="31"/>
      <c r="D45" s="31"/>
      <c r="E45" s="31"/>
      <c r="F45" s="40"/>
      <c r="G45" s="25" t="s">
        <v>493</v>
      </c>
      <c r="H45" s="26" t="s">
        <v>523</v>
      </c>
      <c r="I45" s="26" t="s">
        <v>554</v>
      </c>
      <c r="J45" s="25" t="s">
        <v>499</v>
      </c>
    </row>
    <row r="46" ht="20" customHeight="1" spans="1:10">
      <c r="A46" s="35"/>
      <c r="B46" s="36"/>
      <c r="C46" s="27"/>
      <c r="D46" s="27"/>
      <c r="E46" s="27"/>
      <c r="F46" s="41"/>
      <c r="G46" s="25" t="s">
        <v>506</v>
      </c>
      <c r="H46" s="26" t="s">
        <v>506</v>
      </c>
      <c r="I46" s="26" t="s">
        <v>507</v>
      </c>
      <c r="J46" s="25" t="s">
        <v>485</v>
      </c>
    </row>
    <row r="47" ht="20" customHeight="1" spans="1:10">
      <c r="A47" s="29">
        <v>5</v>
      </c>
      <c r="B47" s="30"/>
      <c r="C47" s="31" t="s">
        <v>218</v>
      </c>
      <c r="D47" s="31"/>
      <c r="E47" s="32" t="s">
        <v>555</v>
      </c>
      <c r="F47" s="28">
        <v>31</v>
      </c>
      <c r="G47" s="38" t="s">
        <v>483</v>
      </c>
      <c r="H47" s="26" t="s">
        <v>484</v>
      </c>
      <c r="I47" s="26" t="s">
        <v>556</v>
      </c>
      <c r="J47" s="25" t="s">
        <v>499</v>
      </c>
    </row>
    <row r="48" ht="20" customHeight="1" spans="1:10">
      <c r="A48" s="29"/>
      <c r="B48" s="30"/>
      <c r="C48" s="31"/>
      <c r="D48" s="31"/>
      <c r="E48" s="31"/>
      <c r="F48" s="40"/>
      <c r="G48" s="39"/>
      <c r="H48" s="26" t="s">
        <v>490</v>
      </c>
      <c r="I48" s="26" t="s">
        <v>557</v>
      </c>
      <c r="J48" s="25" t="s">
        <v>499</v>
      </c>
    </row>
    <row r="49" ht="20" customHeight="1" spans="1:10">
      <c r="A49" s="29"/>
      <c r="B49" s="30"/>
      <c r="C49" s="31"/>
      <c r="D49" s="31"/>
      <c r="E49" s="31"/>
      <c r="F49" s="40"/>
      <c r="G49" s="25" t="s">
        <v>493</v>
      </c>
      <c r="H49" s="26" t="s">
        <v>523</v>
      </c>
      <c r="I49" s="26" t="s">
        <v>558</v>
      </c>
      <c r="J49" s="25" t="s">
        <v>499</v>
      </c>
    </row>
    <row r="50" ht="20" customHeight="1" spans="1:10">
      <c r="A50" s="35"/>
      <c r="B50" s="36"/>
      <c r="C50" s="27"/>
      <c r="D50" s="27"/>
      <c r="E50" s="27"/>
      <c r="F50" s="41"/>
      <c r="G50" s="25" t="s">
        <v>506</v>
      </c>
      <c r="H50" s="26" t="s">
        <v>506</v>
      </c>
      <c r="I50" s="26" t="s">
        <v>507</v>
      </c>
      <c r="J50" s="25" t="s">
        <v>485</v>
      </c>
    </row>
  </sheetData>
  <sheetProtection formatCells="0" formatColumns="0" formatRows="0"/>
  <mergeCells count="87">
    <mergeCell ref="A5:A6"/>
    <mergeCell ref="A10:A12"/>
    <mergeCell ref="A13:A15"/>
    <mergeCell ref="A16:A19"/>
    <mergeCell ref="A20:A22"/>
    <mergeCell ref="A23:A25"/>
    <mergeCell ref="A26:A28"/>
    <mergeCell ref="A29:A33"/>
    <mergeCell ref="A35:A37"/>
    <mergeCell ref="A38:A40"/>
    <mergeCell ref="A41:A43"/>
    <mergeCell ref="A44:A46"/>
    <mergeCell ref="A47:A50"/>
    <mergeCell ref="B5:B6"/>
    <mergeCell ref="B10:B12"/>
    <mergeCell ref="B13:B15"/>
    <mergeCell ref="B16:B19"/>
    <mergeCell ref="B20:B22"/>
    <mergeCell ref="B23:B25"/>
    <mergeCell ref="B26:B28"/>
    <mergeCell ref="B29:B33"/>
    <mergeCell ref="B35:B37"/>
    <mergeCell ref="B38:B40"/>
    <mergeCell ref="B41:B43"/>
    <mergeCell ref="B44:B46"/>
    <mergeCell ref="B47:B50"/>
    <mergeCell ref="C5:C6"/>
    <mergeCell ref="C10:C12"/>
    <mergeCell ref="C13:C15"/>
    <mergeCell ref="C16:C19"/>
    <mergeCell ref="C20:C22"/>
    <mergeCell ref="C23:C25"/>
    <mergeCell ref="C26:C28"/>
    <mergeCell ref="C29:C33"/>
    <mergeCell ref="C35:C37"/>
    <mergeCell ref="C38:C40"/>
    <mergeCell ref="C41:C43"/>
    <mergeCell ref="C44:C46"/>
    <mergeCell ref="C47:C50"/>
    <mergeCell ref="D5:D6"/>
    <mergeCell ref="D10:D12"/>
    <mergeCell ref="D13:D15"/>
    <mergeCell ref="D16:D19"/>
    <mergeCell ref="D20:D22"/>
    <mergeCell ref="D23:D25"/>
    <mergeCell ref="D26:D28"/>
    <mergeCell ref="D29:D33"/>
    <mergeCell ref="D35:D37"/>
    <mergeCell ref="D38:D40"/>
    <mergeCell ref="D41:D43"/>
    <mergeCell ref="D44:D46"/>
    <mergeCell ref="D47:D50"/>
    <mergeCell ref="E5:E6"/>
    <mergeCell ref="E10:E12"/>
    <mergeCell ref="E13:E15"/>
    <mergeCell ref="E16:E19"/>
    <mergeCell ref="E20:E22"/>
    <mergeCell ref="E23:E25"/>
    <mergeCell ref="E26:E28"/>
    <mergeCell ref="E29:E33"/>
    <mergeCell ref="E35:E37"/>
    <mergeCell ref="E38:E40"/>
    <mergeCell ref="E41:E43"/>
    <mergeCell ref="E44:E46"/>
    <mergeCell ref="E47:E50"/>
    <mergeCell ref="F10:F12"/>
    <mergeCell ref="F13:F15"/>
    <mergeCell ref="F16:F19"/>
    <mergeCell ref="F20:F22"/>
    <mergeCell ref="F23:F25"/>
    <mergeCell ref="F26:F28"/>
    <mergeCell ref="F29:F33"/>
    <mergeCell ref="F35:F37"/>
    <mergeCell ref="F38:F40"/>
    <mergeCell ref="F41:F43"/>
    <mergeCell ref="F44:F46"/>
    <mergeCell ref="F47:F50"/>
    <mergeCell ref="G5:G6"/>
    <mergeCell ref="G16:G17"/>
    <mergeCell ref="G29:G30"/>
    <mergeCell ref="G31:G32"/>
    <mergeCell ref="G35:G36"/>
    <mergeCell ref="G38:G39"/>
    <mergeCell ref="G47:G48"/>
    <mergeCell ref="H5:H6"/>
    <mergeCell ref="I5:I6"/>
    <mergeCell ref="J5:J6"/>
  </mergeCells>
  <printOptions horizontalCentered="1"/>
  <pageMargins left="0.354330708661417" right="0.354330708661417" top="0.393700787401575" bottom="0.393700787401575" header="0.511811023622047" footer="0.31496062992126"/>
  <pageSetup paperSize="9" scale="81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0"/>
  <sheetViews>
    <sheetView showGridLines="0" showZeros="0" zoomScaleSheetLayoutView="60" workbookViewId="0">
      <selection activeCell="E18" sqref="E18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9" width="19.3333333333333" style="136" customWidth="1"/>
    <col min="10" max="10" width="10.3333333333333" style="136" customWidth="1"/>
    <col min="11" max="11" width="11.6666666666667" style="136" customWidth="1"/>
    <col min="12" max="12" width="10.5" style="136" customWidth="1"/>
    <col min="13" max="13" width="15.3333333333333" style="136" customWidth="1"/>
    <col min="14" max="14" width="18" style="136" customWidth="1"/>
    <col min="15" max="15" width="8.16666666666667" style="136" customWidth="1"/>
    <col min="16" max="16" width="7" style="136" customWidth="1"/>
    <col min="17" max="17" width="6.33333333333333" style="136" customWidth="1"/>
    <col min="18" max="18" width="8.16666666666667" style="136" customWidth="1"/>
    <col min="19" max="19" width="9.16666666666667" style="136" customWidth="1"/>
    <col min="20" max="20" width="8" style="136" customWidth="1"/>
    <col min="21" max="21" width="5.5" style="136" customWidth="1"/>
    <col min="22" max="255" width="9.16666666666667" style="136" customWidth="1"/>
  </cols>
  <sheetData>
    <row r="1" customHeight="1" spans="1:21">
      <c r="A1" s="137"/>
      <c r="B1" s="138"/>
      <c r="C1" s="138"/>
      <c r="D1" s="138"/>
      <c r="E1" s="297"/>
      <c r="F1" s="297"/>
      <c r="G1" s="297"/>
      <c r="H1" s="297"/>
      <c r="I1" s="316"/>
      <c r="J1" s="316"/>
      <c r="K1" s="316"/>
      <c r="L1" s="316"/>
      <c r="M1" s="316"/>
      <c r="N1" s="316"/>
      <c r="O1" s="316"/>
      <c r="P1" s="316"/>
      <c r="Q1" s="326"/>
      <c r="R1" s="326"/>
      <c r="S1" s="326"/>
      <c r="T1" s="326"/>
      <c r="U1" s="142" t="s">
        <v>54</v>
      </c>
    </row>
    <row r="2" ht="20.1" customHeight="1" spans="1:21">
      <c r="A2" s="298" t="s">
        <v>55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</row>
    <row r="3" customHeight="1" spans="1:21">
      <c r="A3" s="141" t="s">
        <v>4</v>
      </c>
      <c r="B3" s="138"/>
      <c r="C3" s="138"/>
      <c r="D3" s="138"/>
      <c r="E3" s="138"/>
      <c r="F3" s="297"/>
      <c r="G3" s="297"/>
      <c r="H3" s="297"/>
      <c r="I3" s="316"/>
      <c r="J3" s="316"/>
      <c r="K3" s="316"/>
      <c r="L3" s="316"/>
      <c r="M3" s="316"/>
      <c r="N3" s="316"/>
      <c r="O3" s="316"/>
      <c r="P3" s="316"/>
      <c r="Q3" s="326"/>
      <c r="R3" s="326"/>
      <c r="S3" s="326"/>
      <c r="T3" s="326"/>
      <c r="U3" s="327" t="s">
        <v>5</v>
      </c>
    </row>
    <row r="4" ht="18" customHeight="1" spans="1:21">
      <c r="A4" s="143" t="s">
        <v>56</v>
      </c>
      <c r="B4" s="143"/>
      <c r="C4" s="143"/>
      <c r="D4" s="145"/>
      <c r="E4" s="149"/>
      <c r="F4" s="300" t="s">
        <v>57</v>
      </c>
      <c r="G4" s="301" t="s">
        <v>58</v>
      </c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28"/>
      <c r="U4" s="329" t="s">
        <v>59</v>
      </c>
    </row>
    <row r="5" ht="23" customHeight="1" spans="1:21">
      <c r="A5" s="143" t="s">
        <v>60</v>
      </c>
      <c r="B5" s="143"/>
      <c r="C5" s="144"/>
      <c r="D5" s="144" t="s">
        <v>61</v>
      </c>
      <c r="E5" s="144" t="s">
        <v>62</v>
      </c>
      <c r="F5" s="300"/>
      <c r="G5" s="303" t="s">
        <v>63</v>
      </c>
      <c r="H5" s="304" t="s">
        <v>64</v>
      </c>
      <c r="I5" s="304"/>
      <c r="J5" s="304"/>
      <c r="K5" s="304"/>
      <c r="L5" s="304"/>
      <c r="M5" s="304"/>
      <c r="N5" s="317" t="s">
        <v>65</v>
      </c>
      <c r="O5" s="317" t="s">
        <v>66</v>
      </c>
      <c r="P5" s="317" t="s">
        <v>67</v>
      </c>
      <c r="Q5" s="330" t="s">
        <v>68</v>
      </c>
      <c r="R5" s="331" t="s">
        <v>69</v>
      </c>
      <c r="S5" s="331" t="s">
        <v>70</v>
      </c>
      <c r="T5" s="331" t="s">
        <v>71</v>
      </c>
      <c r="U5" s="332"/>
    </row>
    <row r="6" ht="24" customHeight="1" spans="1:21">
      <c r="A6" s="305" t="s">
        <v>72</v>
      </c>
      <c r="B6" s="305" t="s">
        <v>73</v>
      </c>
      <c r="C6" s="306" t="s">
        <v>74</v>
      </c>
      <c r="D6" s="149"/>
      <c r="E6" s="149"/>
      <c r="F6" s="307"/>
      <c r="G6" s="308"/>
      <c r="H6" s="309" t="s">
        <v>75</v>
      </c>
      <c r="I6" s="318" t="s">
        <v>76</v>
      </c>
      <c r="J6" s="318" t="s">
        <v>77</v>
      </c>
      <c r="K6" s="319" t="s">
        <v>78</v>
      </c>
      <c r="L6" s="319" t="s">
        <v>79</v>
      </c>
      <c r="M6" s="320" t="s">
        <v>80</v>
      </c>
      <c r="N6" s="317"/>
      <c r="O6" s="317"/>
      <c r="P6" s="317"/>
      <c r="Q6" s="333"/>
      <c r="R6" s="331"/>
      <c r="S6" s="331"/>
      <c r="T6" s="331"/>
      <c r="U6" s="334"/>
    </row>
    <row r="7" s="1" customFormat="1" ht="18" customHeight="1" spans="1:255">
      <c r="A7" s="150"/>
      <c r="B7" s="150"/>
      <c r="C7" s="150"/>
      <c r="D7" s="150"/>
      <c r="E7" s="150" t="s">
        <v>63</v>
      </c>
      <c r="F7" s="310">
        <v>13734723.09</v>
      </c>
      <c r="G7" s="311">
        <v>13734723.09</v>
      </c>
      <c r="H7" s="311">
        <v>12734723.09</v>
      </c>
      <c r="I7" s="321">
        <v>12734723.09</v>
      </c>
      <c r="J7" s="321">
        <v>0</v>
      </c>
      <c r="K7" s="311">
        <v>0</v>
      </c>
      <c r="L7" s="311">
        <v>0</v>
      </c>
      <c r="M7" s="322">
        <v>0</v>
      </c>
      <c r="N7" s="311">
        <v>1000000</v>
      </c>
      <c r="O7" s="323">
        <f t="shared" ref="O7:O31" si="0">SUM(0)</f>
        <v>0</v>
      </c>
      <c r="P7" s="323">
        <f t="shared" ref="P7:P31" si="1">SUM(0)</f>
        <v>0</v>
      </c>
      <c r="Q7" s="323">
        <v>0</v>
      </c>
      <c r="R7" s="335">
        <v>0</v>
      </c>
      <c r="S7" s="335">
        <v>0</v>
      </c>
      <c r="T7" s="335">
        <v>0</v>
      </c>
      <c r="U7" s="154">
        <v>0</v>
      </c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</row>
    <row r="8" ht="19" customHeight="1" spans="1:21">
      <c r="A8" s="150"/>
      <c r="B8" s="150"/>
      <c r="C8" s="150"/>
      <c r="D8" s="150" t="s">
        <v>81</v>
      </c>
      <c r="E8" s="150" t="s">
        <v>82</v>
      </c>
      <c r="F8" s="310">
        <v>13734723.09</v>
      </c>
      <c r="G8" s="311">
        <v>13734723.09</v>
      </c>
      <c r="H8" s="311">
        <v>12734723.09</v>
      </c>
      <c r="I8" s="321">
        <v>12734723.09</v>
      </c>
      <c r="J8" s="321">
        <v>0</v>
      </c>
      <c r="K8" s="311">
        <v>0</v>
      </c>
      <c r="L8" s="311">
        <v>0</v>
      </c>
      <c r="M8" s="322">
        <v>0</v>
      </c>
      <c r="N8" s="311">
        <v>1000000</v>
      </c>
      <c r="O8" s="323">
        <f t="shared" si="0"/>
        <v>0</v>
      </c>
      <c r="P8" s="323">
        <f t="shared" si="1"/>
        <v>0</v>
      </c>
      <c r="Q8" s="323">
        <v>0</v>
      </c>
      <c r="R8" s="335">
        <v>0</v>
      </c>
      <c r="S8" s="335">
        <v>0</v>
      </c>
      <c r="T8" s="335">
        <v>0</v>
      </c>
      <c r="U8" s="154">
        <v>0</v>
      </c>
    </row>
    <row r="9" customHeight="1" spans="1:21">
      <c r="A9" s="150"/>
      <c r="B9" s="150"/>
      <c r="C9" s="150"/>
      <c r="D9" s="150" t="s">
        <v>83</v>
      </c>
      <c r="E9" s="150" t="s">
        <v>84</v>
      </c>
      <c r="F9" s="310">
        <v>8426898.7</v>
      </c>
      <c r="G9" s="311">
        <v>8426898.7</v>
      </c>
      <c r="H9" s="311">
        <v>8426898.7</v>
      </c>
      <c r="I9" s="321">
        <v>8426898.7</v>
      </c>
      <c r="J9" s="321">
        <v>0</v>
      </c>
      <c r="K9" s="311">
        <v>0</v>
      </c>
      <c r="L9" s="311">
        <v>0</v>
      </c>
      <c r="M9" s="322">
        <v>0</v>
      </c>
      <c r="N9" s="311">
        <v>0</v>
      </c>
      <c r="O9" s="323">
        <f t="shared" si="0"/>
        <v>0</v>
      </c>
      <c r="P9" s="323">
        <f t="shared" si="1"/>
        <v>0</v>
      </c>
      <c r="Q9" s="323">
        <v>0</v>
      </c>
      <c r="R9" s="335">
        <v>0</v>
      </c>
      <c r="S9" s="335">
        <v>0</v>
      </c>
      <c r="T9" s="335">
        <v>0</v>
      </c>
      <c r="U9" s="154">
        <v>0</v>
      </c>
    </row>
    <row r="10" ht="20" customHeight="1" spans="1:21">
      <c r="A10" s="295" t="s">
        <v>85</v>
      </c>
      <c r="B10" s="295" t="s">
        <v>86</v>
      </c>
      <c r="C10" s="295" t="s">
        <v>86</v>
      </c>
      <c r="D10" s="150" t="s">
        <v>87</v>
      </c>
      <c r="E10" s="312" t="s">
        <v>88</v>
      </c>
      <c r="F10" s="313">
        <v>322266.4</v>
      </c>
      <c r="G10" s="314">
        <f>H10</f>
        <v>322266.4</v>
      </c>
      <c r="H10" s="314">
        <v>322266.4</v>
      </c>
      <c r="I10" s="315">
        <v>322266.4</v>
      </c>
      <c r="J10" s="324">
        <v>0</v>
      </c>
      <c r="K10" s="323">
        <v>0</v>
      </c>
      <c r="L10" s="323">
        <v>0</v>
      </c>
      <c r="M10" s="325">
        <v>0</v>
      </c>
      <c r="N10" s="323">
        <v>0</v>
      </c>
      <c r="O10" s="323">
        <f t="shared" si="0"/>
        <v>0</v>
      </c>
      <c r="P10" s="323">
        <f t="shared" si="1"/>
        <v>0</v>
      </c>
      <c r="Q10" s="323">
        <v>0</v>
      </c>
      <c r="R10" s="335">
        <v>0</v>
      </c>
      <c r="S10" s="335">
        <v>0</v>
      </c>
      <c r="T10" s="335">
        <v>0</v>
      </c>
      <c r="U10" s="154">
        <v>0</v>
      </c>
    </row>
    <row r="11" ht="20" customHeight="1" spans="1:21">
      <c r="A11" s="295" t="s">
        <v>85</v>
      </c>
      <c r="B11" s="295" t="s">
        <v>86</v>
      </c>
      <c r="C11" s="295" t="s">
        <v>89</v>
      </c>
      <c r="D11" s="150" t="s">
        <v>87</v>
      </c>
      <c r="E11" s="312" t="s">
        <v>90</v>
      </c>
      <c r="F11" s="313">
        <v>161133.2</v>
      </c>
      <c r="G11" s="314">
        <v>161133.2</v>
      </c>
      <c r="H11" s="314">
        <v>161133.2</v>
      </c>
      <c r="I11" s="315">
        <v>161133.2</v>
      </c>
      <c r="J11" s="324">
        <v>0</v>
      </c>
      <c r="K11" s="323">
        <v>0</v>
      </c>
      <c r="L11" s="323">
        <v>0</v>
      </c>
      <c r="M11" s="325">
        <v>0</v>
      </c>
      <c r="N11" s="323">
        <v>0</v>
      </c>
      <c r="O11" s="323">
        <f t="shared" si="0"/>
        <v>0</v>
      </c>
      <c r="P11" s="323">
        <f t="shared" si="1"/>
        <v>0</v>
      </c>
      <c r="Q11" s="323">
        <v>0</v>
      </c>
      <c r="R11" s="335">
        <v>0</v>
      </c>
      <c r="S11" s="335">
        <v>0</v>
      </c>
      <c r="T11" s="335">
        <v>0</v>
      </c>
      <c r="U11" s="154">
        <v>0</v>
      </c>
    </row>
    <row r="12" ht="20" customHeight="1" spans="1:21">
      <c r="A12" s="295" t="s">
        <v>85</v>
      </c>
      <c r="B12" s="295" t="s">
        <v>91</v>
      </c>
      <c r="C12" s="295" t="s">
        <v>92</v>
      </c>
      <c r="D12" s="150" t="s">
        <v>87</v>
      </c>
      <c r="E12" s="150" t="s">
        <v>93</v>
      </c>
      <c r="F12" s="313">
        <v>41760</v>
      </c>
      <c r="G12" s="314">
        <v>41760</v>
      </c>
      <c r="H12" s="314">
        <v>41760</v>
      </c>
      <c r="I12" s="315">
        <v>41760</v>
      </c>
      <c r="J12" s="324">
        <v>0</v>
      </c>
      <c r="K12" s="323">
        <v>0</v>
      </c>
      <c r="L12" s="323">
        <v>0</v>
      </c>
      <c r="M12" s="325">
        <v>0</v>
      </c>
      <c r="N12" s="323">
        <v>0</v>
      </c>
      <c r="O12" s="323">
        <f t="shared" si="0"/>
        <v>0</v>
      </c>
      <c r="P12" s="323">
        <f t="shared" si="1"/>
        <v>0</v>
      </c>
      <c r="Q12" s="323">
        <v>0</v>
      </c>
      <c r="R12" s="335">
        <v>0</v>
      </c>
      <c r="S12" s="335">
        <v>0</v>
      </c>
      <c r="T12" s="335">
        <v>0</v>
      </c>
      <c r="U12" s="154">
        <v>0</v>
      </c>
    </row>
    <row r="13" ht="20" customHeight="1" spans="1:21">
      <c r="A13" s="295" t="s">
        <v>85</v>
      </c>
      <c r="B13" s="295" t="s">
        <v>92</v>
      </c>
      <c r="C13" s="295" t="s">
        <v>92</v>
      </c>
      <c r="D13" s="150" t="s">
        <v>87</v>
      </c>
      <c r="E13" s="150" t="s">
        <v>94</v>
      </c>
      <c r="F13" s="313">
        <v>16150.75</v>
      </c>
      <c r="G13" s="314">
        <v>16150.75</v>
      </c>
      <c r="H13" s="314">
        <v>16150.75</v>
      </c>
      <c r="I13" s="315">
        <v>16150.75</v>
      </c>
      <c r="J13" s="324">
        <v>0</v>
      </c>
      <c r="K13" s="323">
        <v>0</v>
      </c>
      <c r="L13" s="323">
        <v>0</v>
      </c>
      <c r="M13" s="325">
        <v>0</v>
      </c>
      <c r="N13" s="323">
        <v>0</v>
      </c>
      <c r="O13" s="323">
        <f t="shared" si="0"/>
        <v>0</v>
      </c>
      <c r="P13" s="323">
        <f t="shared" si="1"/>
        <v>0</v>
      </c>
      <c r="Q13" s="323">
        <v>0</v>
      </c>
      <c r="R13" s="335">
        <v>0</v>
      </c>
      <c r="S13" s="335">
        <v>0</v>
      </c>
      <c r="T13" s="335">
        <v>0</v>
      </c>
      <c r="U13" s="154">
        <v>0</v>
      </c>
    </row>
    <row r="14" ht="20" customHeight="1" spans="1:21">
      <c r="A14" s="295" t="s">
        <v>95</v>
      </c>
      <c r="B14" s="295" t="s">
        <v>96</v>
      </c>
      <c r="C14" s="295" t="s">
        <v>97</v>
      </c>
      <c r="D14" s="150" t="s">
        <v>87</v>
      </c>
      <c r="E14" s="150" t="s">
        <v>98</v>
      </c>
      <c r="F14" s="313">
        <v>62647.13</v>
      </c>
      <c r="G14" s="314">
        <v>62647.13</v>
      </c>
      <c r="H14" s="314">
        <v>62647.13</v>
      </c>
      <c r="I14" s="315">
        <v>62647.13</v>
      </c>
      <c r="J14" s="324">
        <v>0</v>
      </c>
      <c r="K14" s="323">
        <v>0</v>
      </c>
      <c r="L14" s="323">
        <v>0</v>
      </c>
      <c r="M14" s="325">
        <v>0</v>
      </c>
      <c r="N14" s="323">
        <v>0</v>
      </c>
      <c r="O14" s="323">
        <f t="shared" si="0"/>
        <v>0</v>
      </c>
      <c r="P14" s="323">
        <f t="shared" si="1"/>
        <v>0</v>
      </c>
      <c r="Q14" s="323">
        <v>0</v>
      </c>
      <c r="R14" s="335">
        <v>0</v>
      </c>
      <c r="S14" s="335">
        <v>0</v>
      </c>
      <c r="T14" s="335">
        <v>0</v>
      </c>
      <c r="U14" s="154">
        <v>0</v>
      </c>
    </row>
    <row r="15" ht="20" customHeight="1" spans="1:21">
      <c r="A15" s="295" t="s">
        <v>95</v>
      </c>
      <c r="B15" s="295" t="s">
        <v>96</v>
      </c>
      <c r="C15" s="295" t="s">
        <v>99</v>
      </c>
      <c r="D15" s="150" t="s">
        <v>87</v>
      </c>
      <c r="E15" s="150" t="s">
        <v>100</v>
      </c>
      <c r="F15" s="313">
        <v>60897.72</v>
      </c>
      <c r="G15" s="314">
        <v>60897.72</v>
      </c>
      <c r="H15" s="314">
        <v>60897.72</v>
      </c>
      <c r="I15" s="315">
        <v>60897.72</v>
      </c>
      <c r="J15" s="324">
        <v>0</v>
      </c>
      <c r="K15" s="323">
        <v>0</v>
      </c>
      <c r="L15" s="323">
        <v>0</v>
      </c>
      <c r="M15" s="325">
        <v>0</v>
      </c>
      <c r="N15" s="323">
        <v>0</v>
      </c>
      <c r="O15" s="323">
        <f t="shared" si="0"/>
        <v>0</v>
      </c>
      <c r="P15" s="323">
        <f t="shared" si="1"/>
        <v>0</v>
      </c>
      <c r="Q15" s="323">
        <v>0</v>
      </c>
      <c r="R15" s="335">
        <v>0</v>
      </c>
      <c r="S15" s="335">
        <v>0</v>
      </c>
      <c r="T15" s="335">
        <v>0</v>
      </c>
      <c r="U15" s="154">
        <v>0</v>
      </c>
    </row>
    <row r="16" ht="20" customHeight="1" spans="1:21">
      <c r="A16" s="295" t="s">
        <v>101</v>
      </c>
      <c r="B16" s="295" t="s">
        <v>102</v>
      </c>
      <c r="C16" s="295" t="s">
        <v>97</v>
      </c>
      <c r="D16" s="150" t="s">
        <v>87</v>
      </c>
      <c r="E16" s="150" t="s">
        <v>103</v>
      </c>
      <c r="F16" s="313">
        <v>1360243</v>
      </c>
      <c r="G16" s="314">
        <v>1360243</v>
      </c>
      <c r="H16" s="314">
        <v>1360243</v>
      </c>
      <c r="I16" s="315">
        <v>1360243</v>
      </c>
      <c r="J16" s="324">
        <v>0</v>
      </c>
      <c r="K16" s="323">
        <v>0</v>
      </c>
      <c r="L16" s="323">
        <v>0</v>
      </c>
      <c r="M16" s="325">
        <v>0</v>
      </c>
      <c r="N16" s="323">
        <v>0</v>
      </c>
      <c r="O16" s="323">
        <f t="shared" si="0"/>
        <v>0</v>
      </c>
      <c r="P16" s="323">
        <f t="shared" si="1"/>
        <v>0</v>
      </c>
      <c r="Q16" s="323">
        <v>0</v>
      </c>
      <c r="R16" s="335">
        <v>0</v>
      </c>
      <c r="S16" s="335">
        <v>0</v>
      </c>
      <c r="T16" s="335">
        <v>0</v>
      </c>
      <c r="U16" s="154">
        <v>0</v>
      </c>
    </row>
    <row r="17" ht="20" customHeight="1" spans="1:21">
      <c r="A17" s="295" t="s">
        <v>101</v>
      </c>
      <c r="B17" s="295" t="s">
        <v>102</v>
      </c>
      <c r="C17" s="295" t="s">
        <v>104</v>
      </c>
      <c r="D17" s="150" t="s">
        <v>87</v>
      </c>
      <c r="E17" s="150" t="s">
        <v>105</v>
      </c>
      <c r="F17" s="313">
        <v>1573352.5</v>
      </c>
      <c r="G17" s="314">
        <v>1573352.5</v>
      </c>
      <c r="H17" s="314">
        <v>1573352.5</v>
      </c>
      <c r="I17" s="315">
        <v>1573352.5</v>
      </c>
      <c r="J17" s="324">
        <v>0</v>
      </c>
      <c r="K17" s="323">
        <v>0</v>
      </c>
      <c r="L17" s="323">
        <v>0</v>
      </c>
      <c r="M17" s="325">
        <v>0</v>
      </c>
      <c r="N17" s="323">
        <v>0</v>
      </c>
      <c r="O17" s="323">
        <f t="shared" si="0"/>
        <v>0</v>
      </c>
      <c r="P17" s="323">
        <f t="shared" si="1"/>
        <v>0</v>
      </c>
      <c r="Q17" s="323">
        <v>0</v>
      </c>
      <c r="R17" s="335">
        <v>0</v>
      </c>
      <c r="S17" s="335">
        <v>0</v>
      </c>
      <c r="T17" s="335">
        <v>0</v>
      </c>
      <c r="U17" s="154">
        <v>0</v>
      </c>
    </row>
    <row r="18" ht="20" customHeight="1" spans="1:21">
      <c r="A18" s="295" t="s">
        <v>101</v>
      </c>
      <c r="B18" s="295" t="s">
        <v>102</v>
      </c>
      <c r="C18" s="295" t="s">
        <v>89</v>
      </c>
      <c r="D18" s="150" t="s">
        <v>87</v>
      </c>
      <c r="E18" s="150" t="s">
        <v>106</v>
      </c>
      <c r="F18" s="315">
        <v>1000000</v>
      </c>
      <c r="G18" s="315">
        <v>1000000</v>
      </c>
      <c r="H18" s="315">
        <v>1000000</v>
      </c>
      <c r="I18" s="315">
        <v>1000000</v>
      </c>
      <c r="J18" s="324">
        <v>0</v>
      </c>
      <c r="K18" s="323">
        <v>0</v>
      </c>
      <c r="L18" s="323">
        <v>0</v>
      </c>
      <c r="M18" s="325">
        <v>0</v>
      </c>
      <c r="N18" s="323">
        <v>0</v>
      </c>
      <c r="O18" s="323">
        <f t="shared" si="0"/>
        <v>0</v>
      </c>
      <c r="P18" s="323">
        <f t="shared" si="1"/>
        <v>0</v>
      </c>
      <c r="Q18" s="323">
        <v>0</v>
      </c>
      <c r="R18" s="335">
        <v>0</v>
      </c>
      <c r="S18" s="335">
        <v>0</v>
      </c>
      <c r="T18" s="335">
        <v>0</v>
      </c>
      <c r="U18" s="154">
        <v>0</v>
      </c>
    </row>
    <row r="19" ht="20" customHeight="1" spans="1:21">
      <c r="A19" s="295" t="s">
        <v>101</v>
      </c>
      <c r="B19" s="295" t="s">
        <v>102</v>
      </c>
      <c r="C19" s="295" t="s">
        <v>107</v>
      </c>
      <c r="D19" s="150" t="s">
        <v>87</v>
      </c>
      <c r="E19" s="150" t="s">
        <v>108</v>
      </c>
      <c r="F19" s="313">
        <v>150000</v>
      </c>
      <c r="G19" s="314">
        <v>150000</v>
      </c>
      <c r="H19" s="314">
        <v>150000</v>
      </c>
      <c r="I19" s="315">
        <v>150000</v>
      </c>
      <c r="J19" s="324">
        <v>0</v>
      </c>
      <c r="K19" s="323">
        <v>0</v>
      </c>
      <c r="L19" s="323">
        <v>0</v>
      </c>
      <c r="M19" s="325">
        <v>0</v>
      </c>
      <c r="N19" s="323">
        <v>0</v>
      </c>
      <c r="O19" s="323">
        <f t="shared" si="0"/>
        <v>0</v>
      </c>
      <c r="P19" s="323">
        <f t="shared" si="1"/>
        <v>0</v>
      </c>
      <c r="Q19" s="323">
        <v>0</v>
      </c>
      <c r="R19" s="335">
        <v>0</v>
      </c>
      <c r="S19" s="335">
        <v>0</v>
      </c>
      <c r="T19" s="335">
        <v>0</v>
      </c>
      <c r="U19" s="154">
        <v>0</v>
      </c>
    </row>
    <row r="20" ht="20" customHeight="1" spans="1:21">
      <c r="A20" s="295" t="s">
        <v>101</v>
      </c>
      <c r="B20" s="295" t="s">
        <v>102</v>
      </c>
      <c r="C20" s="295" t="s">
        <v>92</v>
      </c>
      <c r="D20" s="150" t="s">
        <v>87</v>
      </c>
      <c r="E20" s="150" t="s">
        <v>109</v>
      </c>
      <c r="F20" s="313">
        <v>3250000</v>
      </c>
      <c r="G20" s="314">
        <v>3250000</v>
      </c>
      <c r="H20" s="314">
        <v>3250000</v>
      </c>
      <c r="I20" s="315">
        <v>3250000</v>
      </c>
      <c r="J20" s="324">
        <v>0</v>
      </c>
      <c r="K20" s="323">
        <v>0</v>
      </c>
      <c r="L20" s="323">
        <v>0</v>
      </c>
      <c r="M20" s="325">
        <v>0</v>
      </c>
      <c r="N20" s="323">
        <v>0</v>
      </c>
      <c r="O20" s="323">
        <f t="shared" si="0"/>
        <v>0</v>
      </c>
      <c r="P20" s="323">
        <f t="shared" si="1"/>
        <v>0</v>
      </c>
      <c r="Q20" s="323">
        <v>0</v>
      </c>
      <c r="R20" s="335">
        <v>0</v>
      </c>
      <c r="S20" s="335">
        <v>0</v>
      </c>
      <c r="T20" s="335">
        <v>0</v>
      </c>
      <c r="U20" s="154">
        <v>0</v>
      </c>
    </row>
    <row r="21" ht="20" customHeight="1" spans="1:21">
      <c r="A21" s="295" t="s">
        <v>110</v>
      </c>
      <c r="B21" s="295" t="s">
        <v>99</v>
      </c>
      <c r="C21" s="295" t="s">
        <v>97</v>
      </c>
      <c r="D21" s="150" t="s">
        <v>87</v>
      </c>
      <c r="E21" s="150" t="s">
        <v>111</v>
      </c>
      <c r="F21" s="313">
        <v>428448</v>
      </c>
      <c r="G21" s="314">
        <v>428448</v>
      </c>
      <c r="H21" s="314">
        <v>428448</v>
      </c>
      <c r="I21" s="315">
        <v>428448</v>
      </c>
      <c r="J21" s="324">
        <v>0</v>
      </c>
      <c r="K21" s="323">
        <v>0</v>
      </c>
      <c r="L21" s="323">
        <v>0</v>
      </c>
      <c r="M21" s="325">
        <v>0</v>
      </c>
      <c r="N21" s="323">
        <v>0</v>
      </c>
      <c r="O21" s="323">
        <f t="shared" si="0"/>
        <v>0</v>
      </c>
      <c r="P21" s="323">
        <f t="shared" si="1"/>
        <v>0</v>
      </c>
      <c r="Q21" s="323">
        <v>0</v>
      </c>
      <c r="R21" s="335">
        <v>0</v>
      </c>
      <c r="S21" s="335">
        <v>0</v>
      </c>
      <c r="T21" s="335">
        <v>0</v>
      </c>
      <c r="U21" s="154">
        <v>0</v>
      </c>
    </row>
    <row r="22" ht="20" customHeight="1" spans="1:21">
      <c r="A22" s="150"/>
      <c r="B22" s="150"/>
      <c r="C22" s="150"/>
      <c r="D22" s="150" t="s">
        <v>112</v>
      </c>
      <c r="E22" s="150" t="s">
        <v>113</v>
      </c>
      <c r="F22" s="310">
        <v>5307824.39</v>
      </c>
      <c r="G22" s="311">
        <v>5307824.39</v>
      </c>
      <c r="H22" s="311">
        <v>4307824.39</v>
      </c>
      <c r="I22" s="321">
        <v>4307824.39</v>
      </c>
      <c r="J22" s="321">
        <v>0</v>
      </c>
      <c r="K22" s="311">
        <v>0</v>
      </c>
      <c r="L22" s="311">
        <v>0</v>
      </c>
      <c r="M22" s="322">
        <v>0</v>
      </c>
      <c r="N22" s="311">
        <v>1000000</v>
      </c>
      <c r="O22" s="323">
        <f t="shared" si="0"/>
        <v>0</v>
      </c>
      <c r="P22" s="323">
        <f t="shared" si="1"/>
        <v>0</v>
      </c>
      <c r="Q22" s="323">
        <v>0</v>
      </c>
      <c r="R22" s="335">
        <v>0</v>
      </c>
      <c r="S22" s="335">
        <v>0</v>
      </c>
      <c r="T22" s="335">
        <v>0</v>
      </c>
      <c r="U22" s="154">
        <v>0</v>
      </c>
    </row>
    <row r="23" ht="20" customHeight="1" spans="1:21">
      <c r="A23" s="150" t="s">
        <v>85</v>
      </c>
      <c r="B23" s="150" t="s">
        <v>86</v>
      </c>
      <c r="C23" s="150" t="s">
        <v>86</v>
      </c>
      <c r="D23" s="150" t="s">
        <v>114</v>
      </c>
      <c r="E23" s="150" t="s">
        <v>88</v>
      </c>
      <c r="F23" s="310">
        <v>311715.04</v>
      </c>
      <c r="G23" s="311">
        <v>311715.04</v>
      </c>
      <c r="H23" s="311">
        <v>311715.04</v>
      </c>
      <c r="I23" s="321">
        <v>311715.04</v>
      </c>
      <c r="J23" s="321">
        <v>0</v>
      </c>
      <c r="K23" s="311">
        <v>0</v>
      </c>
      <c r="L23" s="311">
        <v>0</v>
      </c>
      <c r="M23" s="322">
        <v>0</v>
      </c>
      <c r="N23" s="311">
        <v>0</v>
      </c>
      <c r="O23" s="323">
        <f t="shared" si="0"/>
        <v>0</v>
      </c>
      <c r="P23" s="323">
        <f t="shared" si="1"/>
        <v>0</v>
      </c>
      <c r="Q23" s="323">
        <v>0</v>
      </c>
      <c r="R23" s="335">
        <v>0</v>
      </c>
      <c r="S23" s="335">
        <v>0</v>
      </c>
      <c r="T23" s="335">
        <v>0</v>
      </c>
      <c r="U23" s="154">
        <v>0</v>
      </c>
    </row>
    <row r="24" ht="20" customHeight="1" spans="1:21">
      <c r="A24" s="150" t="s">
        <v>85</v>
      </c>
      <c r="B24" s="150" t="s">
        <v>86</v>
      </c>
      <c r="C24" s="150" t="s">
        <v>89</v>
      </c>
      <c r="D24" s="150" t="s">
        <v>114</v>
      </c>
      <c r="E24" s="150" t="s">
        <v>90</v>
      </c>
      <c r="F24" s="310">
        <v>155857.52</v>
      </c>
      <c r="G24" s="311">
        <v>155857.52</v>
      </c>
      <c r="H24" s="311">
        <v>155857.52</v>
      </c>
      <c r="I24" s="321">
        <v>155857.52</v>
      </c>
      <c r="J24" s="321">
        <v>0</v>
      </c>
      <c r="K24" s="311">
        <v>0</v>
      </c>
      <c r="L24" s="311">
        <v>0</v>
      </c>
      <c r="M24" s="322">
        <v>0</v>
      </c>
      <c r="N24" s="311">
        <v>0</v>
      </c>
      <c r="O24" s="323">
        <f t="shared" si="0"/>
        <v>0</v>
      </c>
      <c r="P24" s="323">
        <f t="shared" si="1"/>
        <v>0</v>
      </c>
      <c r="Q24" s="323">
        <v>0</v>
      </c>
      <c r="R24" s="335">
        <v>0</v>
      </c>
      <c r="S24" s="335">
        <v>0</v>
      </c>
      <c r="T24" s="335">
        <v>0</v>
      </c>
      <c r="U24" s="154">
        <v>0</v>
      </c>
    </row>
    <row r="25" ht="20" customHeight="1" spans="1:21">
      <c r="A25" s="150" t="s">
        <v>85</v>
      </c>
      <c r="B25" s="150" t="s">
        <v>92</v>
      </c>
      <c r="C25" s="150" t="s">
        <v>92</v>
      </c>
      <c r="D25" s="150" t="s">
        <v>114</v>
      </c>
      <c r="E25" s="150" t="s">
        <v>94</v>
      </c>
      <c r="F25" s="310">
        <v>15585.77</v>
      </c>
      <c r="G25" s="311">
        <v>15585.77</v>
      </c>
      <c r="H25" s="311">
        <v>15585.77</v>
      </c>
      <c r="I25" s="321">
        <v>15585.77</v>
      </c>
      <c r="J25" s="321">
        <v>0</v>
      </c>
      <c r="K25" s="311">
        <v>0</v>
      </c>
      <c r="L25" s="311">
        <v>0</v>
      </c>
      <c r="M25" s="322">
        <v>0</v>
      </c>
      <c r="N25" s="311">
        <v>0</v>
      </c>
      <c r="O25" s="323">
        <f t="shared" si="0"/>
        <v>0</v>
      </c>
      <c r="P25" s="323">
        <f t="shared" si="1"/>
        <v>0</v>
      </c>
      <c r="Q25" s="323">
        <v>0</v>
      </c>
      <c r="R25" s="335">
        <v>0</v>
      </c>
      <c r="S25" s="335">
        <v>0</v>
      </c>
      <c r="T25" s="335">
        <v>0</v>
      </c>
      <c r="U25" s="154">
        <v>0</v>
      </c>
    </row>
    <row r="26" ht="20" customHeight="1" spans="1:21">
      <c r="A26" s="150" t="s">
        <v>95</v>
      </c>
      <c r="B26" s="150" t="s">
        <v>96</v>
      </c>
      <c r="C26" s="150" t="s">
        <v>99</v>
      </c>
      <c r="D26" s="150" t="s">
        <v>114</v>
      </c>
      <c r="E26" s="150" t="s">
        <v>100</v>
      </c>
      <c r="F26" s="310">
        <v>120859.06</v>
      </c>
      <c r="G26" s="311">
        <v>120859.06</v>
      </c>
      <c r="H26" s="311">
        <v>120859.06</v>
      </c>
      <c r="I26" s="321">
        <v>120859.06</v>
      </c>
      <c r="J26" s="321">
        <v>0</v>
      </c>
      <c r="K26" s="311">
        <v>0</v>
      </c>
      <c r="L26" s="311">
        <v>0</v>
      </c>
      <c r="M26" s="322">
        <v>0</v>
      </c>
      <c r="N26" s="311">
        <v>0</v>
      </c>
      <c r="O26" s="323">
        <f t="shared" si="0"/>
        <v>0</v>
      </c>
      <c r="P26" s="323">
        <f t="shared" si="1"/>
        <v>0</v>
      </c>
      <c r="Q26" s="323">
        <v>0</v>
      </c>
      <c r="R26" s="335">
        <v>0</v>
      </c>
      <c r="S26" s="335">
        <v>0</v>
      </c>
      <c r="T26" s="335">
        <v>0</v>
      </c>
      <c r="U26" s="154">
        <v>0</v>
      </c>
    </row>
    <row r="27" ht="20" customHeight="1" spans="1:21">
      <c r="A27" s="150" t="s">
        <v>115</v>
      </c>
      <c r="B27" s="150" t="s">
        <v>91</v>
      </c>
      <c r="C27" s="150" t="s">
        <v>92</v>
      </c>
      <c r="D27" s="150" t="s">
        <v>114</v>
      </c>
      <c r="E27" s="150" t="s">
        <v>116</v>
      </c>
      <c r="F27" s="310">
        <v>1000000</v>
      </c>
      <c r="G27" s="311">
        <v>1000000</v>
      </c>
      <c r="H27" s="311">
        <v>0</v>
      </c>
      <c r="I27" s="321">
        <v>0</v>
      </c>
      <c r="J27" s="321">
        <v>0</v>
      </c>
      <c r="K27" s="311">
        <v>0</v>
      </c>
      <c r="L27" s="311">
        <v>0</v>
      </c>
      <c r="M27" s="322">
        <v>0</v>
      </c>
      <c r="N27" s="311">
        <v>1000000</v>
      </c>
      <c r="O27" s="323">
        <f t="shared" si="0"/>
        <v>0</v>
      </c>
      <c r="P27" s="323">
        <f t="shared" si="1"/>
        <v>0</v>
      </c>
      <c r="Q27" s="323">
        <v>0</v>
      </c>
      <c r="R27" s="335">
        <v>0</v>
      </c>
      <c r="S27" s="335">
        <v>0</v>
      </c>
      <c r="T27" s="335">
        <v>0</v>
      </c>
      <c r="U27" s="154">
        <v>0</v>
      </c>
    </row>
    <row r="28" ht="20" customHeight="1" spans="1:21">
      <c r="A28" s="150" t="s">
        <v>101</v>
      </c>
      <c r="B28" s="150" t="s">
        <v>102</v>
      </c>
      <c r="C28" s="150" t="s">
        <v>104</v>
      </c>
      <c r="D28" s="150" t="s">
        <v>114</v>
      </c>
      <c r="E28" s="150" t="s">
        <v>105</v>
      </c>
      <c r="F28" s="310">
        <v>2501403</v>
      </c>
      <c r="G28" s="311">
        <v>2501403</v>
      </c>
      <c r="H28" s="311">
        <v>2501403</v>
      </c>
      <c r="I28" s="321">
        <v>2501403</v>
      </c>
      <c r="J28" s="321">
        <v>0</v>
      </c>
      <c r="K28" s="311">
        <v>0</v>
      </c>
      <c r="L28" s="311">
        <v>0</v>
      </c>
      <c r="M28" s="322">
        <v>0</v>
      </c>
      <c r="N28" s="311">
        <v>0</v>
      </c>
      <c r="O28" s="323">
        <f t="shared" si="0"/>
        <v>0</v>
      </c>
      <c r="P28" s="323">
        <f t="shared" si="1"/>
        <v>0</v>
      </c>
      <c r="Q28" s="323">
        <v>0</v>
      </c>
      <c r="R28" s="335">
        <v>0</v>
      </c>
      <c r="S28" s="335">
        <v>0</v>
      </c>
      <c r="T28" s="335">
        <v>0</v>
      </c>
      <c r="U28" s="154">
        <v>0</v>
      </c>
    </row>
    <row r="29" ht="20" customHeight="1" spans="1:21">
      <c r="A29" s="150" t="s">
        <v>101</v>
      </c>
      <c r="B29" s="150" t="s">
        <v>102</v>
      </c>
      <c r="C29" s="150" t="s">
        <v>89</v>
      </c>
      <c r="D29" s="150" t="s">
        <v>114</v>
      </c>
      <c r="E29" s="150" t="s">
        <v>106</v>
      </c>
      <c r="F29" s="310">
        <v>820000</v>
      </c>
      <c r="G29" s="311">
        <v>820000</v>
      </c>
      <c r="H29" s="311">
        <v>820000</v>
      </c>
      <c r="I29" s="321">
        <v>820000</v>
      </c>
      <c r="J29" s="321">
        <v>0</v>
      </c>
      <c r="K29" s="311">
        <v>0</v>
      </c>
      <c r="L29" s="311">
        <v>0</v>
      </c>
      <c r="M29" s="322">
        <v>0</v>
      </c>
      <c r="N29" s="311">
        <v>0</v>
      </c>
      <c r="O29" s="323">
        <f t="shared" si="0"/>
        <v>0</v>
      </c>
      <c r="P29" s="323">
        <f t="shared" si="1"/>
        <v>0</v>
      </c>
      <c r="Q29" s="323">
        <v>0</v>
      </c>
      <c r="R29" s="335">
        <v>0</v>
      </c>
      <c r="S29" s="335">
        <v>0</v>
      </c>
      <c r="T29" s="335">
        <v>0</v>
      </c>
      <c r="U29" s="154">
        <v>0</v>
      </c>
    </row>
    <row r="30" ht="20" customHeight="1" spans="1:21">
      <c r="A30" s="150" t="s">
        <v>110</v>
      </c>
      <c r="B30" s="150" t="s">
        <v>99</v>
      </c>
      <c r="C30" s="150" t="s">
        <v>97</v>
      </c>
      <c r="D30" s="150" t="s">
        <v>114</v>
      </c>
      <c r="E30" s="150" t="s">
        <v>111</v>
      </c>
      <c r="F30" s="310">
        <v>382404</v>
      </c>
      <c r="G30" s="311">
        <v>382404</v>
      </c>
      <c r="H30" s="311">
        <v>382404</v>
      </c>
      <c r="I30" s="321">
        <v>382404</v>
      </c>
      <c r="J30" s="321">
        <v>0</v>
      </c>
      <c r="K30" s="311">
        <v>0</v>
      </c>
      <c r="L30" s="311">
        <v>0</v>
      </c>
      <c r="M30" s="322">
        <v>0</v>
      </c>
      <c r="N30" s="311">
        <v>0</v>
      </c>
      <c r="O30" s="323">
        <f t="shared" si="0"/>
        <v>0</v>
      </c>
      <c r="P30" s="323">
        <f t="shared" si="1"/>
        <v>0</v>
      </c>
      <c r="Q30" s="323">
        <v>0</v>
      </c>
      <c r="R30" s="335">
        <v>0</v>
      </c>
      <c r="S30" s="335">
        <v>0</v>
      </c>
      <c r="T30" s="335">
        <v>0</v>
      </c>
      <c r="U30" s="154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66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0"/>
  <sheetViews>
    <sheetView showGridLines="0" showZeros="0" zoomScaleSheetLayoutView="60" workbookViewId="0">
      <selection activeCell="E18" sqref="E18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8" width="22.5" style="138" customWidth="1"/>
    <col min="9" max="244" width="9" style="138" customWidth="1"/>
    <col min="245" max="253" width="9.16666666666667" style="136" customWidth="1"/>
    <col min="254" max="16384" width="9.16666666666667" style="136"/>
  </cols>
  <sheetData>
    <row r="1" customHeight="1" spans="1:8">
      <c r="A1" s="137"/>
      <c r="H1" s="139" t="s">
        <v>117</v>
      </c>
    </row>
    <row r="2" s="291" customFormat="1" ht="20.1" customHeight="1" spans="1:244">
      <c r="A2" s="114" t="s">
        <v>118</v>
      </c>
      <c r="B2" s="293"/>
      <c r="C2" s="293"/>
      <c r="D2" s="293"/>
      <c r="E2" s="293"/>
      <c r="F2" s="293"/>
      <c r="G2" s="293"/>
      <c r="H2" s="293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6"/>
      <c r="CD2" s="296"/>
      <c r="CE2" s="296"/>
      <c r="CF2" s="296"/>
      <c r="CG2" s="296"/>
      <c r="CH2" s="296"/>
      <c r="CI2" s="296"/>
      <c r="CJ2" s="296"/>
      <c r="CK2" s="296"/>
      <c r="CL2" s="296"/>
      <c r="CM2" s="296"/>
      <c r="CN2" s="296"/>
      <c r="CO2" s="296"/>
      <c r="CP2" s="296"/>
      <c r="CQ2" s="296"/>
      <c r="CR2" s="296"/>
      <c r="CS2" s="296"/>
      <c r="CT2" s="296"/>
      <c r="CU2" s="296"/>
      <c r="CV2" s="296"/>
      <c r="CW2" s="296"/>
      <c r="CX2" s="296"/>
      <c r="CY2" s="296"/>
      <c r="CZ2" s="296"/>
      <c r="DA2" s="296"/>
      <c r="DB2" s="296"/>
      <c r="DC2" s="296"/>
      <c r="DD2" s="296"/>
      <c r="DE2" s="296"/>
      <c r="DF2" s="296"/>
      <c r="DG2" s="296"/>
      <c r="DH2" s="296"/>
      <c r="DI2" s="296"/>
      <c r="DJ2" s="296"/>
      <c r="DK2" s="296"/>
      <c r="DL2" s="296"/>
      <c r="DM2" s="296"/>
      <c r="DN2" s="296"/>
      <c r="DO2" s="296"/>
      <c r="DP2" s="296"/>
      <c r="DQ2" s="296"/>
      <c r="DR2" s="296"/>
      <c r="DS2" s="296"/>
      <c r="DT2" s="296"/>
      <c r="DU2" s="296"/>
      <c r="DV2" s="296"/>
      <c r="DW2" s="296"/>
      <c r="DX2" s="296"/>
      <c r="DY2" s="296"/>
      <c r="DZ2" s="296"/>
      <c r="EA2" s="296"/>
      <c r="EB2" s="296"/>
      <c r="EC2" s="296"/>
      <c r="ED2" s="296"/>
      <c r="EE2" s="296"/>
      <c r="EF2" s="296"/>
      <c r="EG2" s="296"/>
      <c r="EH2" s="296"/>
      <c r="EI2" s="296"/>
      <c r="EJ2" s="296"/>
      <c r="EK2" s="296"/>
      <c r="EL2" s="296"/>
      <c r="EM2" s="296"/>
      <c r="EN2" s="296"/>
      <c r="EO2" s="296"/>
      <c r="EP2" s="296"/>
      <c r="EQ2" s="296"/>
      <c r="ER2" s="296"/>
      <c r="ES2" s="296"/>
      <c r="ET2" s="296"/>
      <c r="EU2" s="296"/>
      <c r="EV2" s="296"/>
      <c r="EW2" s="296"/>
      <c r="EX2" s="296"/>
      <c r="EY2" s="296"/>
      <c r="EZ2" s="296"/>
      <c r="FA2" s="296"/>
      <c r="FB2" s="296"/>
      <c r="FC2" s="296"/>
      <c r="FD2" s="296"/>
      <c r="FE2" s="296"/>
      <c r="FF2" s="296"/>
      <c r="FG2" s="296"/>
      <c r="FH2" s="296"/>
      <c r="FI2" s="296"/>
      <c r="FJ2" s="296"/>
      <c r="FK2" s="296"/>
      <c r="FL2" s="296"/>
      <c r="FM2" s="296"/>
      <c r="FN2" s="296"/>
      <c r="FO2" s="296"/>
      <c r="FP2" s="296"/>
      <c r="FQ2" s="296"/>
      <c r="FR2" s="296"/>
      <c r="FS2" s="296"/>
      <c r="FT2" s="296"/>
      <c r="FU2" s="296"/>
      <c r="FV2" s="296"/>
      <c r="FW2" s="296"/>
      <c r="FX2" s="296"/>
      <c r="FY2" s="296"/>
      <c r="FZ2" s="296"/>
      <c r="GA2" s="296"/>
      <c r="GB2" s="296"/>
      <c r="GC2" s="296"/>
      <c r="GD2" s="296"/>
      <c r="GE2" s="296"/>
      <c r="GF2" s="296"/>
      <c r="GG2" s="296"/>
      <c r="GH2" s="296"/>
      <c r="GI2" s="296"/>
      <c r="GJ2" s="296"/>
      <c r="GK2" s="296"/>
      <c r="GL2" s="296"/>
      <c r="GM2" s="296"/>
      <c r="GN2" s="296"/>
      <c r="GO2" s="296"/>
      <c r="GP2" s="296"/>
      <c r="GQ2" s="296"/>
      <c r="GR2" s="296"/>
      <c r="GS2" s="296"/>
      <c r="GT2" s="296"/>
      <c r="GU2" s="296"/>
      <c r="GV2" s="296"/>
      <c r="GW2" s="296"/>
      <c r="GX2" s="296"/>
      <c r="GY2" s="296"/>
      <c r="GZ2" s="296"/>
      <c r="HA2" s="296"/>
      <c r="HB2" s="296"/>
      <c r="HC2" s="296"/>
      <c r="HD2" s="296"/>
      <c r="HE2" s="296"/>
      <c r="HF2" s="296"/>
      <c r="HG2" s="296"/>
      <c r="HH2" s="296"/>
      <c r="HI2" s="296"/>
      <c r="HJ2" s="296"/>
      <c r="HK2" s="296"/>
      <c r="HL2" s="296"/>
      <c r="HM2" s="296"/>
      <c r="HN2" s="296"/>
      <c r="HO2" s="296"/>
      <c r="HP2" s="296"/>
      <c r="HQ2" s="296"/>
      <c r="HR2" s="296"/>
      <c r="HS2" s="296"/>
      <c r="HT2" s="296"/>
      <c r="HU2" s="296"/>
      <c r="HV2" s="296"/>
      <c r="HW2" s="296"/>
      <c r="HX2" s="296"/>
      <c r="HY2" s="296"/>
      <c r="HZ2" s="296"/>
      <c r="IA2" s="296"/>
      <c r="IB2" s="296"/>
      <c r="IC2" s="296"/>
      <c r="ID2" s="296"/>
      <c r="IE2" s="296"/>
      <c r="IF2" s="296"/>
      <c r="IG2" s="296"/>
      <c r="IH2" s="296"/>
      <c r="II2" s="296"/>
      <c r="IJ2" s="296"/>
    </row>
    <row r="3" customHeight="1" spans="1:8">
      <c r="A3" s="141" t="s">
        <v>4</v>
      </c>
      <c r="H3" s="142" t="s">
        <v>5</v>
      </c>
    </row>
    <row r="4" s="292" customFormat="1" customHeight="1" spans="1:254">
      <c r="A4" s="143" t="s">
        <v>119</v>
      </c>
      <c r="B4" s="143"/>
      <c r="C4" s="143"/>
      <c r="D4" s="143"/>
      <c r="E4" s="144"/>
      <c r="F4" s="143" t="s">
        <v>120</v>
      </c>
      <c r="G4" s="143" t="s">
        <v>121</v>
      </c>
      <c r="H4" s="143" t="s">
        <v>122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3"/>
    </row>
    <row r="5" s="292" customFormat="1" customHeight="1" spans="1:254">
      <c r="A5" s="146" t="s">
        <v>60</v>
      </c>
      <c r="B5" s="146"/>
      <c r="C5" s="146"/>
      <c r="D5" s="146" t="s">
        <v>61</v>
      </c>
      <c r="E5" s="146" t="s">
        <v>123</v>
      </c>
      <c r="F5" s="143"/>
      <c r="G5" s="143"/>
      <c r="H5" s="14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73"/>
    </row>
    <row r="6" customHeight="1" spans="1:8">
      <c r="A6" s="147" t="s">
        <v>72</v>
      </c>
      <c r="B6" s="148" t="s">
        <v>73</v>
      </c>
      <c r="C6" s="148" t="s">
        <v>74</v>
      </c>
      <c r="D6" s="144"/>
      <c r="E6" s="144"/>
      <c r="F6" s="143"/>
      <c r="G6" s="143"/>
      <c r="H6" s="143"/>
    </row>
    <row r="7" s="1" customFormat="1" customHeight="1" spans="1:256">
      <c r="A7" s="150"/>
      <c r="B7" s="150"/>
      <c r="C7" s="150"/>
      <c r="D7" s="294"/>
      <c r="E7" s="294" t="s">
        <v>63</v>
      </c>
      <c r="F7" s="158">
        <v>13734723.09</v>
      </c>
      <c r="G7" s="158">
        <v>7514723.09</v>
      </c>
      <c r="H7" s="158">
        <v>6220000</v>
      </c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</row>
    <row r="8" customHeight="1" spans="1:8">
      <c r="A8" s="150"/>
      <c r="B8" s="150"/>
      <c r="C8" s="150"/>
      <c r="D8" s="294" t="s">
        <v>81</v>
      </c>
      <c r="E8" s="294" t="s">
        <v>82</v>
      </c>
      <c r="F8" s="158">
        <v>13734723.09</v>
      </c>
      <c r="G8" s="158">
        <v>7514723.09</v>
      </c>
      <c r="H8" s="158">
        <v>6220000</v>
      </c>
    </row>
    <row r="9" ht="16" customHeight="1" spans="1:8">
      <c r="A9" s="150"/>
      <c r="B9" s="150"/>
      <c r="C9" s="150"/>
      <c r="D9" s="294" t="s">
        <v>83</v>
      </c>
      <c r="E9" s="294" t="s">
        <v>84</v>
      </c>
      <c r="F9" s="158">
        <v>8426898.7</v>
      </c>
      <c r="G9" s="158">
        <v>4026898.7</v>
      </c>
      <c r="H9" s="158">
        <v>4400000</v>
      </c>
    </row>
    <row r="10" ht="16" customHeight="1" spans="1:8">
      <c r="A10" s="295" t="s">
        <v>85</v>
      </c>
      <c r="B10" s="295" t="s">
        <v>86</v>
      </c>
      <c r="C10" s="295" t="s">
        <v>86</v>
      </c>
      <c r="D10" s="294" t="s">
        <v>87</v>
      </c>
      <c r="E10" s="294" t="s">
        <v>88</v>
      </c>
      <c r="F10" s="190">
        <f t="shared" ref="F10:F21" si="0">G10+H10</f>
        <v>322266.4</v>
      </c>
      <c r="G10" s="190">
        <v>322266.4</v>
      </c>
      <c r="H10" s="190"/>
    </row>
    <row r="11" ht="16" customHeight="1" spans="1:8">
      <c r="A11" s="295" t="s">
        <v>85</v>
      </c>
      <c r="B11" s="295" t="s">
        <v>86</v>
      </c>
      <c r="C11" s="295" t="s">
        <v>89</v>
      </c>
      <c r="D11" s="294" t="s">
        <v>87</v>
      </c>
      <c r="E11" s="294" t="s">
        <v>90</v>
      </c>
      <c r="F11" s="190">
        <f t="shared" si="0"/>
        <v>161133.2</v>
      </c>
      <c r="G11" s="190">
        <v>161133.2</v>
      </c>
      <c r="H11" s="190"/>
    </row>
    <row r="12" ht="16" customHeight="1" spans="1:8">
      <c r="A12" s="295" t="s">
        <v>85</v>
      </c>
      <c r="B12" s="295" t="s">
        <v>91</v>
      </c>
      <c r="C12" s="295" t="s">
        <v>92</v>
      </c>
      <c r="D12" s="294" t="s">
        <v>87</v>
      </c>
      <c r="E12" s="294" t="s">
        <v>93</v>
      </c>
      <c r="F12" s="190">
        <f t="shared" si="0"/>
        <v>41760</v>
      </c>
      <c r="G12" s="190">
        <v>41760</v>
      </c>
      <c r="H12" s="190"/>
    </row>
    <row r="13" ht="16" customHeight="1" spans="1:8">
      <c r="A13" s="295" t="s">
        <v>85</v>
      </c>
      <c r="B13" s="295" t="s">
        <v>92</v>
      </c>
      <c r="C13" s="295" t="s">
        <v>92</v>
      </c>
      <c r="D13" s="294" t="s">
        <v>87</v>
      </c>
      <c r="E13" s="294" t="s">
        <v>94</v>
      </c>
      <c r="F13" s="190">
        <f t="shared" si="0"/>
        <v>16150.75</v>
      </c>
      <c r="G13" s="190">
        <v>16150.75</v>
      </c>
      <c r="H13" s="190"/>
    </row>
    <row r="14" ht="16" customHeight="1" spans="1:8">
      <c r="A14" s="295" t="s">
        <v>95</v>
      </c>
      <c r="B14" s="295" t="s">
        <v>96</v>
      </c>
      <c r="C14" s="295" t="s">
        <v>97</v>
      </c>
      <c r="D14" s="294" t="s">
        <v>87</v>
      </c>
      <c r="E14" s="294" t="s">
        <v>98</v>
      </c>
      <c r="F14" s="190">
        <f t="shared" si="0"/>
        <v>62647.13</v>
      </c>
      <c r="G14" s="190">
        <v>62647.13</v>
      </c>
      <c r="H14" s="190"/>
    </row>
    <row r="15" ht="16" customHeight="1" spans="1:8">
      <c r="A15" s="295" t="s">
        <v>95</v>
      </c>
      <c r="B15" s="295" t="s">
        <v>96</v>
      </c>
      <c r="C15" s="295" t="s">
        <v>99</v>
      </c>
      <c r="D15" s="294" t="s">
        <v>87</v>
      </c>
      <c r="E15" s="294" t="s">
        <v>100</v>
      </c>
      <c r="F15" s="190">
        <f t="shared" si="0"/>
        <v>60897.72</v>
      </c>
      <c r="G15" s="190">
        <v>60897.72</v>
      </c>
      <c r="H15" s="190"/>
    </row>
    <row r="16" ht="16" customHeight="1" spans="1:8">
      <c r="A16" s="295" t="s">
        <v>101</v>
      </c>
      <c r="B16" s="295" t="s">
        <v>102</v>
      </c>
      <c r="C16" s="295" t="s">
        <v>97</v>
      </c>
      <c r="D16" s="294" t="s">
        <v>87</v>
      </c>
      <c r="E16" s="294" t="s">
        <v>103</v>
      </c>
      <c r="F16" s="190">
        <f t="shared" si="0"/>
        <v>1360243</v>
      </c>
      <c r="G16" s="190">
        <v>1360243</v>
      </c>
      <c r="H16" s="190"/>
    </row>
    <row r="17" ht="16" customHeight="1" spans="1:8">
      <c r="A17" s="295" t="s">
        <v>101</v>
      </c>
      <c r="B17" s="295" t="s">
        <v>102</v>
      </c>
      <c r="C17" s="295" t="s">
        <v>104</v>
      </c>
      <c r="D17" s="294" t="s">
        <v>87</v>
      </c>
      <c r="E17" s="294" t="s">
        <v>105</v>
      </c>
      <c r="F17" s="190">
        <f t="shared" si="0"/>
        <v>1573352.5</v>
      </c>
      <c r="G17" s="190">
        <v>1573352.5</v>
      </c>
      <c r="H17" s="190"/>
    </row>
    <row r="18" ht="16" customHeight="1" spans="1:8">
      <c r="A18" s="295" t="s">
        <v>101</v>
      </c>
      <c r="B18" s="295" t="s">
        <v>102</v>
      </c>
      <c r="C18" s="295" t="s">
        <v>89</v>
      </c>
      <c r="D18" s="294" t="s">
        <v>87</v>
      </c>
      <c r="E18" s="294" t="s">
        <v>106</v>
      </c>
      <c r="F18" s="190">
        <f t="shared" si="0"/>
        <v>1000000</v>
      </c>
      <c r="G18" s="190"/>
      <c r="H18" s="190">
        <v>1000000</v>
      </c>
    </row>
    <row r="19" ht="16" customHeight="1" spans="1:8">
      <c r="A19" s="295" t="s">
        <v>101</v>
      </c>
      <c r="B19" s="295" t="s">
        <v>102</v>
      </c>
      <c r="C19" s="295" t="s">
        <v>107</v>
      </c>
      <c r="D19" s="294" t="s">
        <v>87</v>
      </c>
      <c r="E19" s="294" t="s">
        <v>108</v>
      </c>
      <c r="F19" s="190">
        <f t="shared" si="0"/>
        <v>150000</v>
      </c>
      <c r="G19" s="190"/>
      <c r="H19" s="190">
        <v>150000</v>
      </c>
    </row>
    <row r="20" ht="16" customHeight="1" spans="1:8">
      <c r="A20" s="295" t="s">
        <v>101</v>
      </c>
      <c r="B20" s="295" t="s">
        <v>102</v>
      </c>
      <c r="C20" s="295" t="s">
        <v>92</v>
      </c>
      <c r="D20" s="294" t="s">
        <v>87</v>
      </c>
      <c r="E20" s="294" t="s">
        <v>109</v>
      </c>
      <c r="F20" s="190">
        <f t="shared" si="0"/>
        <v>3250000</v>
      </c>
      <c r="G20" s="190"/>
      <c r="H20" s="190">
        <v>3250000</v>
      </c>
    </row>
    <row r="21" ht="16" customHeight="1" spans="1:8">
      <c r="A21" s="295" t="s">
        <v>110</v>
      </c>
      <c r="B21" s="295" t="s">
        <v>99</v>
      </c>
      <c r="C21" s="295" t="s">
        <v>97</v>
      </c>
      <c r="D21" s="294" t="s">
        <v>87</v>
      </c>
      <c r="E21" s="294" t="s">
        <v>111</v>
      </c>
      <c r="F21" s="190">
        <f t="shared" si="0"/>
        <v>428448</v>
      </c>
      <c r="G21" s="190">
        <v>428448</v>
      </c>
      <c r="H21" s="190"/>
    </row>
    <row r="22" ht="16" customHeight="1" spans="1:8">
      <c r="A22" s="150"/>
      <c r="B22" s="150"/>
      <c r="C22" s="150"/>
      <c r="D22" s="294" t="s">
        <v>112</v>
      </c>
      <c r="E22" s="294" t="s">
        <v>113</v>
      </c>
      <c r="F22" s="158">
        <v>5307824.39</v>
      </c>
      <c r="G22" s="158">
        <v>3487824.39</v>
      </c>
      <c r="H22" s="158">
        <v>1820000</v>
      </c>
    </row>
    <row r="23" ht="16" customHeight="1" spans="1:8">
      <c r="A23" s="150" t="s">
        <v>85</v>
      </c>
      <c r="B23" s="150" t="s">
        <v>86</v>
      </c>
      <c r="C23" s="150" t="s">
        <v>86</v>
      </c>
      <c r="D23" s="294" t="s">
        <v>114</v>
      </c>
      <c r="E23" s="294" t="s">
        <v>88</v>
      </c>
      <c r="F23" s="158">
        <v>311715.04</v>
      </c>
      <c r="G23" s="158">
        <v>311715.04</v>
      </c>
      <c r="H23" s="158">
        <v>0</v>
      </c>
    </row>
    <row r="24" ht="16" customHeight="1" spans="1:8">
      <c r="A24" s="150" t="s">
        <v>85</v>
      </c>
      <c r="B24" s="150" t="s">
        <v>86</v>
      </c>
      <c r="C24" s="150" t="s">
        <v>89</v>
      </c>
      <c r="D24" s="294" t="s">
        <v>114</v>
      </c>
      <c r="E24" s="294" t="s">
        <v>90</v>
      </c>
      <c r="F24" s="158">
        <v>155857.52</v>
      </c>
      <c r="G24" s="158">
        <v>155857.52</v>
      </c>
      <c r="H24" s="158">
        <v>0</v>
      </c>
    </row>
    <row r="25" ht="16" customHeight="1" spans="1:8">
      <c r="A25" s="150" t="s">
        <v>85</v>
      </c>
      <c r="B25" s="150" t="s">
        <v>92</v>
      </c>
      <c r="C25" s="150" t="s">
        <v>92</v>
      </c>
      <c r="D25" s="294" t="s">
        <v>114</v>
      </c>
      <c r="E25" s="294" t="s">
        <v>94</v>
      </c>
      <c r="F25" s="158">
        <v>15585.77</v>
      </c>
      <c r="G25" s="158">
        <v>15585.77</v>
      </c>
      <c r="H25" s="158">
        <v>0</v>
      </c>
    </row>
    <row r="26" ht="16" customHeight="1" spans="1:8">
      <c r="A26" s="150" t="s">
        <v>95</v>
      </c>
      <c r="B26" s="150" t="s">
        <v>96</v>
      </c>
      <c r="C26" s="150" t="s">
        <v>99</v>
      </c>
      <c r="D26" s="294" t="s">
        <v>114</v>
      </c>
      <c r="E26" s="294" t="s">
        <v>100</v>
      </c>
      <c r="F26" s="158">
        <v>120859.06</v>
      </c>
      <c r="G26" s="158">
        <v>120859.06</v>
      </c>
      <c r="H26" s="158">
        <v>0</v>
      </c>
    </row>
    <row r="27" ht="16" customHeight="1" spans="1:8">
      <c r="A27" s="150" t="s">
        <v>115</v>
      </c>
      <c r="B27" s="150" t="s">
        <v>91</v>
      </c>
      <c r="C27" s="150" t="s">
        <v>92</v>
      </c>
      <c r="D27" s="294" t="s">
        <v>114</v>
      </c>
      <c r="E27" s="294" t="s">
        <v>116</v>
      </c>
      <c r="F27" s="158">
        <v>1000000</v>
      </c>
      <c r="G27" s="158">
        <v>0</v>
      </c>
      <c r="H27" s="158">
        <v>1000000</v>
      </c>
    </row>
    <row r="28" ht="16" customHeight="1" spans="1:8">
      <c r="A28" s="150" t="s">
        <v>101</v>
      </c>
      <c r="B28" s="150" t="s">
        <v>102</v>
      </c>
      <c r="C28" s="150" t="s">
        <v>104</v>
      </c>
      <c r="D28" s="294" t="s">
        <v>114</v>
      </c>
      <c r="E28" s="294" t="s">
        <v>105</v>
      </c>
      <c r="F28" s="158">
        <v>2501403</v>
      </c>
      <c r="G28" s="158">
        <v>2501403</v>
      </c>
      <c r="H28" s="158">
        <v>0</v>
      </c>
    </row>
    <row r="29" ht="16" customHeight="1" spans="1:8">
      <c r="A29" s="150" t="s">
        <v>101</v>
      </c>
      <c r="B29" s="150" t="s">
        <v>102</v>
      </c>
      <c r="C29" s="150" t="s">
        <v>89</v>
      </c>
      <c r="D29" s="294" t="s">
        <v>114</v>
      </c>
      <c r="E29" s="294" t="s">
        <v>106</v>
      </c>
      <c r="F29" s="158">
        <v>820000</v>
      </c>
      <c r="G29" s="158">
        <v>0</v>
      </c>
      <c r="H29" s="158">
        <v>820000</v>
      </c>
    </row>
    <row r="30" ht="16" customHeight="1" spans="1:8">
      <c r="A30" s="150" t="s">
        <v>110</v>
      </c>
      <c r="B30" s="150" t="s">
        <v>99</v>
      </c>
      <c r="C30" s="150" t="s">
        <v>97</v>
      </c>
      <c r="D30" s="294" t="s">
        <v>114</v>
      </c>
      <c r="E30" s="294" t="s">
        <v>111</v>
      </c>
      <c r="F30" s="158">
        <v>382404</v>
      </c>
      <c r="G30" s="158">
        <v>382404</v>
      </c>
      <c r="H30" s="158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H24" sqref="H24"/>
    </sheetView>
  </sheetViews>
  <sheetFormatPr defaultColWidth="9.16666666666667" defaultRowHeight="14.25" customHeight="1"/>
  <cols>
    <col min="1" max="1" width="34.8333333333333" style="136" customWidth="1"/>
    <col min="2" max="2" width="20.8333333333333" style="136" customWidth="1"/>
    <col min="3" max="3" width="34.8333333333333" style="136" customWidth="1"/>
    <col min="4" max="8" width="20.8333333333333" style="136" customWidth="1"/>
    <col min="9" max="32" width="12" style="136" customWidth="1"/>
    <col min="33" max="16384" width="9.16666666666667" style="136"/>
  </cols>
  <sheetData>
    <row r="1" customHeight="1" spans="1:256">
      <c r="A1" s="245"/>
      <c r="B1" s="245"/>
      <c r="C1" s="245"/>
      <c r="E1" s="246"/>
      <c r="F1" s="246"/>
      <c r="G1" s="246"/>
      <c r="H1" s="247" t="s">
        <v>124</v>
      </c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  <c r="II1" s="246"/>
      <c r="IJ1" s="246"/>
      <c r="IK1" s="246"/>
      <c r="IL1" s="246"/>
      <c r="IM1" s="246"/>
      <c r="IN1" s="246"/>
      <c r="IO1" s="246"/>
      <c r="IP1" s="246"/>
      <c r="IQ1" s="246"/>
      <c r="IR1" s="246"/>
      <c r="IS1" s="246"/>
      <c r="IT1" s="246"/>
      <c r="IU1" s="246"/>
      <c r="IV1" s="246"/>
    </row>
    <row r="2" ht="20.1" customHeight="1" spans="1:256">
      <c r="A2" s="248" t="s">
        <v>125</v>
      </c>
      <c r="B2" s="249"/>
      <c r="C2" s="249"/>
      <c r="D2" s="249"/>
      <c r="E2" s="249"/>
      <c r="F2" s="249"/>
      <c r="G2" s="249"/>
      <c r="H2" s="24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  <c r="IJ2" s="289"/>
      <c r="IK2" s="289"/>
      <c r="IL2" s="289"/>
      <c r="IM2" s="289"/>
      <c r="IN2" s="289"/>
      <c r="IO2" s="289"/>
      <c r="IP2" s="289"/>
      <c r="IQ2" s="289"/>
      <c r="IR2" s="289"/>
      <c r="IS2" s="289"/>
      <c r="IT2" s="289"/>
      <c r="IU2" s="289"/>
      <c r="IV2" s="289"/>
    </row>
    <row r="3" customHeight="1" spans="1:256">
      <c r="A3" s="250" t="s">
        <v>4</v>
      </c>
      <c r="B3" s="245"/>
      <c r="C3" s="245"/>
      <c r="E3" s="246"/>
      <c r="F3" s="246"/>
      <c r="G3" s="246"/>
      <c r="H3" s="251" t="s">
        <v>5</v>
      </c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  <c r="HT3" s="246"/>
      <c r="HU3" s="246"/>
      <c r="HV3" s="246"/>
      <c r="HW3" s="246"/>
      <c r="HX3" s="246"/>
      <c r="HY3" s="246"/>
      <c r="HZ3" s="246"/>
      <c r="IA3" s="246"/>
      <c r="IB3" s="246"/>
      <c r="IC3" s="246"/>
      <c r="ID3" s="246"/>
      <c r="IE3" s="246"/>
      <c r="IF3" s="246"/>
      <c r="IG3" s="246"/>
      <c r="IH3" s="246"/>
      <c r="II3" s="246"/>
      <c r="IJ3" s="246"/>
      <c r="IK3" s="246"/>
      <c r="IL3" s="246"/>
      <c r="IM3" s="246"/>
      <c r="IN3" s="246"/>
      <c r="IO3" s="246"/>
      <c r="IP3" s="246"/>
      <c r="IQ3" s="246"/>
      <c r="IR3" s="246"/>
      <c r="IS3" s="246"/>
      <c r="IT3" s="246"/>
      <c r="IU3" s="246"/>
      <c r="IV3" s="246"/>
    </row>
    <row r="4" customHeight="1" spans="1:256">
      <c r="A4" s="252" t="s">
        <v>6</v>
      </c>
      <c r="B4" s="253"/>
      <c r="C4" s="143" t="s">
        <v>7</v>
      </c>
      <c r="D4" s="143"/>
      <c r="E4" s="143"/>
      <c r="F4" s="143"/>
      <c r="G4" s="143"/>
      <c r="H4" s="143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6"/>
      <c r="EJ4" s="246"/>
      <c r="EK4" s="246"/>
      <c r="EL4" s="246"/>
      <c r="EM4" s="246"/>
      <c r="EN4" s="246"/>
      <c r="EO4" s="246"/>
      <c r="EP4" s="246"/>
      <c r="EQ4" s="246"/>
      <c r="ER4" s="246"/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6"/>
      <c r="FH4" s="246"/>
      <c r="FI4" s="246"/>
      <c r="FJ4" s="246"/>
      <c r="FK4" s="246"/>
      <c r="FL4" s="246"/>
      <c r="FM4" s="246"/>
      <c r="FN4" s="246"/>
      <c r="FO4" s="246"/>
      <c r="FP4" s="246"/>
      <c r="FQ4" s="246"/>
      <c r="FR4" s="246"/>
      <c r="FS4" s="246"/>
      <c r="FT4" s="246"/>
      <c r="FU4" s="246"/>
      <c r="FV4" s="246"/>
      <c r="FW4" s="246"/>
      <c r="FX4" s="246"/>
      <c r="FY4" s="246"/>
      <c r="FZ4" s="246"/>
      <c r="GA4" s="246"/>
      <c r="GB4" s="246"/>
      <c r="GC4" s="246"/>
      <c r="GD4" s="246"/>
      <c r="GE4" s="246"/>
      <c r="GF4" s="246"/>
      <c r="GG4" s="246"/>
      <c r="GH4" s="246"/>
      <c r="GI4" s="246"/>
      <c r="GJ4" s="246"/>
      <c r="GK4" s="246"/>
      <c r="GL4" s="246"/>
      <c r="GM4" s="246"/>
      <c r="GN4" s="246"/>
      <c r="GO4" s="246"/>
      <c r="GP4" s="246"/>
      <c r="GQ4" s="246"/>
      <c r="GR4" s="246"/>
      <c r="GS4" s="246"/>
      <c r="GT4" s="246"/>
      <c r="GU4" s="246"/>
      <c r="GV4" s="246"/>
      <c r="GW4" s="246"/>
      <c r="GX4" s="246"/>
      <c r="GY4" s="246"/>
      <c r="GZ4" s="246"/>
      <c r="HA4" s="246"/>
      <c r="HB4" s="246"/>
      <c r="HC4" s="246"/>
      <c r="HD4" s="246"/>
      <c r="HE4" s="246"/>
      <c r="HF4" s="246"/>
      <c r="HG4" s="246"/>
      <c r="HH4" s="246"/>
      <c r="HI4" s="246"/>
      <c r="HJ4" s="246"/>
      <c r="HK4" s="246"/>
      <c r="HL4" s="246"/>
      <c r="HM4" s="246"/>
      <c r="HN4" s="246"/>
      <c r="HO4" s="246"/>
      <c r="HP4" s="246"/>
      <c r="HQ4" s="246"/>
      <c r="HR4" s="246"/>
      <c r="HS4" s="246"/>
      <c r="HT4" s="246"/>
      <c r="HU4" s="246"/>
      <c r="HV4" s="246"/>
      <c r="HW4" s="246"/>
      <c r="HX4" s="246"/>
      <c r="HY4" s="246"/>
      <c r="HZ4" s="246"/>
      <c r="IA4" s="246"/>
      <c r="IB4" s="246"/>
      <c r="IC4" s="246"/>
      <c r="ID4" s="246"/>
      <c r="IE4" s="246"/>
      <c r="IF4" s="246"/>
      <c r="IG4" s="246"/>
      <c r="IH4" s="246"/>
      <c r="II4" s="246"/>
      <c r="IJ4" s="246"/>
      <c r="IK4" s="246"/>
      <c r="IL4" s="246"/>
      <c r="IM4" s="246"/>
      <c r="IN4" s="246"/>
      <c r="IO4" s="246"/>
      <c r="IP4" s="246"/>
      <c r="IQ4" s="246"/>
      <c r="IR4" s="246"/>
      <c r="IS4" s="246"/>
      <c r="IT4" s="246"/>
      <c r="IU4" s="246"/>
      <c r="IV4" s="246"/>
    </row>
    <row r="5" customHeight="1" spans="1:256">
      <c r="A5" s="252" t="s">
        <v>8</v>
      </c>
      <c r="B5" s="254" t="s">
        <v>9</v>
      </c>
      <c r="C5" s="255" t="s">
        <v>8</v>
      </c>
      <c r="D5" s="256" t="s">
        <v>63</v>
      </c>
      <c r="E5" s="257" t="s">
        <v>126</v>
      </c>
      <c r="F5" s="257" t="s">
        <v>127</v>
      </c>
      <c r="G5" s="257" t="s">
        <v>128</v>
      </c>
      <c r="H5" s="257" t="s">
        <v>129</v>
      </c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  <c r="HY5" s="246"/>
      <c r="HZ5" s="246"/>
      <c r="IA5" s="246"/>
      <c r="IB5" s="246"/>
      <c r="IC5" s="246"/>
      <c r="ID5" s="246"/>
      <c r="IE5" s="246"/>
      <c r="IF5" s="246"/>
      <c r="IG5" s="246"/>
      <c r="IH5" s="246"/>
      <c r="II5" s="246"/>
      <c r="IJ5" s="246"/>
      <c r="IK5" s="246"/>
      <c r="IL5" s="246"/>
      <c r="IM5" s="246"/>
      <c r="IN5" s="246"/>
      <c r="IO5" s="246"/>
      <c r="IP5" s="246"/>
      <c r="IQ5" s="246"/>
      <c r="IR5" s="246"/>
      <c r="IS5" s="246"/>
      <c r="IT5" s="246"/>
      <c r="IU5" s="246"/>
      <c r="IV5" s="246"/>
    </row>
    <row r="6" s="137" customFormat="1" customHeight="1" spans="1:256">
      <c r="A6" s="258" t="s">
        <v>130</v>
      </c>
      <c r="B6" s="259">
        <v>13734723.09</v>
      </c>
      <c r="C6" s="260" t="s">
        <v>131</v>
      </c>
      <c r="D6" s="261">
        <v>13734723.09</v>
      </c>
      <c r="E6" s="261">
        <v>12734723.09</v>
      </c>
      <c r="F6" s="261">
        <v>1000000</v>
      </c>
      <c r="G6" s="262">
        <f>SUM(G7:G35)</f>
        <v>0</v>
      </c>
      <c r="H6" s="263">
        <v>0</v>
      </c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  <c r="CU6" s="290"/>
      <c r="CV6" s="290"/>
      <c r="CW6" s="290"/>
      <c r="CX6" s="290"/>
      <c r="CY6" s="290"/>
      <c r="CZ6" s="290"/>
      <c r="DA6" s="290"/>
      <c r="DB6" s="290"/>
      <c r="DC6" s="290"/>
      <c r="DD6" s="290"/>
      <c r="DE6" s="290"/>
      <c r="DF6" s="290"/>
      <c r="DG6" s="290"/>
      <c r="DH6" s="290"/>
      <c r="DI6" s="290"/>
      <c r="DJ6" s="290"/>
      <c r="DK6" s="290"/>
      <c r="DL6" s="290"/>
      <c r="DM6" s="290"/>
      <c r="DN6" s="290"/>
      <c r="DO6" s="290"/>
      <c r="DP6" s="290"/>
      <c r="DQ6" s="290"/>
      <c r="DR6" s="290"/>
      <c r="DS6" s="290"/>
      <c r="DT6" s="290"/>
      <c r="DU6" s="290"/>
      <c r="DV6" s="290"/>
      <c r="DW6" s="290"/>
      <c r="DX6" s="290"/>
      <c r="DY6" s="290"/>
      <c r="DZ6" s="290"/>
      <c r="EA6" s="290"/>
      <c r="EB6" s="290"/>
      <c r="EC6" s="290"/>
      <c r="ED6" s="290"/>
      <c r="EE6" s="290"/>
      <c r="EF6" s="290"/>
      <c r="EG6" s="290"/>
      <c r="EH6" s="290"/>
      <c r="EI6" s="290"/>
      <c r="EJ6" s="290"/>
      <c r="EK6" s="290"/>
      <c r="EL6" s="290"/>
      <c r="EM6" s="290"/>
      <c r="EN6" s="290"/>
      <c r="EO6" s="290"/>
      <c r="EP6" s="290"/>
      <c r="EQ6" s="290"/>
      <c r="ER6" s="290"/>
      <c r="ES6" s="290"/>
      <c r="ET6" s="290"/>
      <c r="EU6" s="290"/>
      <c r="EV6" s="290"/>
      <c r="EW6" s="290"/>
      <c r="EX6" s="290"/>
      <c r="EY6" s="290"/>
      <c r="EZ6" s="290"/>
      <c r="FA6" s="290"/>
      <c r="FB6" s="290"/>
      <c r="FC6" s="290"/>
      <c r="FD6" s="290"/>
      <c r="FE6" s="290"/>
      <c r="FF6" s="290"/>
      <c r="FG6" s="290"/>
      <c r="FH6" s="290"/>
      <c r="FI6" s="290"/>
      <c r="FJ6" s="290"/>
      <c r="FK6" s="290"/>
      <c r="FL6" s="290"/>
      <c r="FM6" s="290"/>
      <c r="FN6" s="290"/>
      <c r="FO6" s="290"/>
      <c r="FP6" s="290"/>
      <c r="FQ6" s="290"/>
      <c r="FR6" s="290"/>
      <c r="FS6" s="290"/>
      <c r="FT6" s="290"/>
      <c r="FU6" s="290"/>
      <c r="FV6" s="290"/>
      <c r="FW6" s="290"/>
      <c r="FX6" s="290"/>
      <c r="FY6" s="290"/>
      <c r="FZ6" s="290"/>
      <c r="GA6" s="290"/>
      <c r="GB6" s="290"/>
      <c r="GC6" s="290"/>
      <c r="GD6" s="290"/>
      <c r="GE6" s="290"/>
      <c r="GF6" s="290"/>
      <c r="GG6" s="290"/>
      <c r="GH6" s="290"/>
      <c r="GI6" s="290"/>
      <c r="GJ6" s="290"/>
      <c r="GK6" s="290"/>
      <c r="GL6" s="290"/>
      <c r="GM6" s="290"/>
      <c r="GN6" s="290"/>
      <c r="GO6" s="290"/>
      <c r="GP6" s="290"/>
      <c r="GQ6" s="290"/>
      <c r="GR6" s="290"/>
      <c r="GS6" s="290"/>
      <c r="GT6" s="290"/>
      <c r="GU6" s="290"/>
      <c r="GV6" s="290"/>
      <c r="GW6" s="290"/>
      <c r="GX6" s="290"/>
      <c r="GY6" s="290"/>
      <c r="GZ6" s="290"/>
      <c r="HA6" s="290"/>
      <c r="HB6" s="290"/>
      <c r="HC6" s="290"/>
      <c r="HD6" s="290"/>
      <c r="HE6" s="290"/>
      <c r="HF6" s="290"/>
      <c r="HG6" s="290"/>
      <c r="HH6" s="290"/>
      <c r="HI6" s="290"/>
      <c r="HJ6" s="290"/>
      <c r="HK6" s="290"/>
      <c r="HL6" s="290"/>
      <c r="HM6" s="290"/>
      <c r="HN6" s="290"/>
      <c r="HO6" s="290"/>
      <c r="HP6" s="290"/>
      <c r="HQ6" s="290"/>
      <c r="HR6" s="290"/>
      <c r="HS6" s="290"/>
      <c r="HT6" s="290"/>
      <c r="HU6" s="290"/>
      <c r="HV6" s="290"/>
      <c r="HW6" s="290"/>
      <c r="HX6" s="290"/>
      <c r="HY6" s="290"/>
      <c r="HZ6" s="290"/>
      <c r="IA6" s="290"/>
      <c r="IB6" s="290"/>
      <c r="IC6" s="290"/>
      <c r="ID6" s="290"/>
      <c r="IE6" s="290"/>
      <c r="IF6" s="290"/>
      <c r="IG6" s="290"/>
      <c r="IH6" s="290"/>
      <c r="II6" s="290"/>
      <c r="IJ6" s="290"/>
      <c r="IK6" s="290"/>
      <c r="IL6" s="290"/>
      <c r="IM6" s="290"/>
      <c r="IN6" s="290"/>
      <c r="IO6" s="290"/>
      <c r="IP6" s="290"/>
      <c r="IQ6" s="290"/>
      <c r="IR6" s="290"/>
      <c r="IS6" s="290"/>
      <c r="IT6" s="290"/>
      <c r="IU6" s="290"/>
      <c r="IV6" s="290"/>
    </row>
    <row r="7" s="137" customFormat="1" customHeight="1" spans="1:256">
      <c r="A7" s="258" t="s">
        <v>132</v>
      </c>
      <c r="B7" s="259">
        <v>12734723.09</v>
      </c>
      <c r="C7" s="260" t="s">
        <v>133</v>
      </c>
      <c r="D7" s="261">
        <v>0</v>
      </c>
      <c r="E7" s="264">
        <v>0</v>
      </c>
      <c r="F7" s="265">
        <v>0</v>
      </c>
      <c r="G7" s="266"/>
      <c r="H7" s="267">
        <v>0</v>
      </c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  <c r="BT7" s="290"/>
      <c r="BU7" s="290"/>
      <c r="BV7" s="290"/>
      <c r="BW7" s="290"/>
      <c r="BX7" s="290"/>
      <c r="BY7" s="290"/>
      <c r="BZ7" s="290"/>
      <c r="CA7" s="290"/>
      <c r="CB7" s="290"/>
      <c r="CC7" s="290"/>
      <c r="CD7" s="290"/>
      <c r="CE7" s="290"/>
      <c r="CF7" s="290"/>
      <c r="CG7" s="290"/>
      <c r="CH7" s="290"/>
      <c r="CI7" s="290"/>
      <c r="CJ7" s="290"/>
      <c r="CK7" s="290"/>
      <c r="CL7" s="290"/>
      <c r="CM7" s="290"/>
      <c r="CN7" s="290"/>
      <c r="CO7" s="290"/>
      <c r="CP7" s="290"/>
      <c r="CQ7" s="290"/>
      <c r="CR7" s="290"/>
      <c r="CS7" s="290"/>
      <c r="CT7" s="290"/>
      <c r="CU7" s="290"/>
      <c r="CV7" s="290"/>
      <c r="CW7" s="290"/>
      <c r="CX7" s="290"/>
      <c r="CY7" s="290"/>
      <c r="CZ7" s="290"/>
      <c r="DA7" s="290"/>
      <c r="DB7" s="290"/>
      <c r="DC7" s="290"/>
      <c r="DD7" s="290"/>
      <c r="DE7" s="290"/>
      <c r="DF7" s="290"/>
      <c r="DG7" s="290"/>
      <c r="DH7" s="290"/>
      <c r="DI7" s="290"/>
      <c r="DJ7" s="290"/>
      <c r="DK7" s="290"/>
      <c r="DL7" s="290"/>
      <c r="DM7" s="290"/>
      <c r="DN7" s="290"/>
      <c r="DO7" s="290"/>
      <c r="DP7" s="290"/>
      <c r="DQ7" s="290"/>
      <c r="DR7" s="290"/>
      <c r="DS7" s="290"/>
      <c r="DT7" s="290"/>
      <c r="DU7" s="290"/>
      <c r="DV7" s="290"/>
      <c r="DW7" s="290"/>
      <c r="DX7" s="290"/>
      <c r="DY7" s="290"/>
      <c r="DZ7" s="290"/>
      <c r="EA7" s="290"/>
      <c r="EB7" s="290"/>
      <c r="EC7" s="290"/>
      <c r="ED7" s="290"/>
      <c r="EE7" s="290"/>
      <c r="EF7" s="290"/>
      <c r="EG7" s="290"/>
      <c r="EH7" s="290"/>
      <c r="EI7" s="290"/>
      <c r="EJ7" s="290"/>
      <c r="EK7" s="290"/>
      <c r="EL7" s="290"/>
      <c r="EM7" s="290"/>
      <c r="EN7" s="290"/>
      <c r="EO7" s="290"/>
      <c r="EP7" s="290"/>
      <c r="EQ7" s="290"/>
      <c r="ER7" s="290"/>
      <c r="ES7" s="290"/>
      <c r="ET7" s="290"/>
      <c r="EU7" s="290"/>
      <c r="EV7" s="290"/>
      <c r="EW7" s="290"/>
      <c r="EX7" s="290"/>
      <c r="EY7" s="290"/>
      <c r="EZ7" s="290"/>
      <c r="FA7" s="290"/>
      <c r="FB7" s="290"/>
      <c r="FC7" s="290"/>
      <c r="FD7" s="290"/>
      <c r="FE7" s="290"/>
      <c r="FF7" s="290"/>
      <c r="FG7" s="290"/>
      <c r="FH7" s="290"/>
      <c r="FI7" s="290"/>
      <c r="FJ7" s="290"/>
      <c r="FK7" s="290"/>
      <c r="FL7" s="290"/>
      <c r="FM7" s="290"/>
      <c r="FN7" s="290"/>
      <c r="FO7" s="290"/>
      <c r="FP7" s="290"/>
      <c r="FQ7" s="290"/>
      <c r="FR7" s="290"/>
      <c r="FS7" s="290"/>
      <c r="FT7" s="290"/>
      <c r="FU7" s="290"/>
      <c r="FV7" s="290"/>
      <c r="FW7" s="290"/>
      <c r="FX7" s="290"/>
      <c r="FY7" s="290"/>
      <c r="FZ7" s="290"/>
      <c r="GA7" s="290"/>
      <c r="GB7" s="290"/>
      <c r="GC7" s="290"/>
      <c r="GD7" s="290"/>
      <c r="GE7" s="290"/>
      <c r="GF7" s="290"/>
      <c r="GG7" s="290"/>
      <c r="GH7" s="290"/>
      <c r="GI7" s="290"/>
      <c r="GJ7" s="290"/>
      <c r="GK7" s="290"/>
      <c r="GL7" s="290"/>
      <c r="GM7" s="290"/>
      <c r="GN7" s="290"/>
      <c r="GO7" s="290"/>
      <c r="GP7" s="290"/>
      <c r="GQ7" s="290"/>
      <c r="GR7" s="290"/>
      <c r="GS7" s="290"/>
      <c r="GT7" s="290"/>
      <c r="GU7" s="290"/>
      <c r="GV7" s="290"/>
      <c r="GW7" s="290"/>
      <c r="GX7" s="290"/>
      <c r="GY7" s="290"/>
      <c r="GZ7" s="290"/>
      <c r="HA7" s="290"/>
      <c r="HB7" s="290"/>
      <c r="HC7" s="290"/>
      <c r="HD7" s="290"/>
      <c r="HE7" s="290"/>
      <c r="HF7" s="290"/>
      <c r="HG7" s="290"/>
      <c r="HH7" s="290"/>
      <c r="HI7" s="290"/>
      <c r="HJ7" s="290"/>
      <c r="HK7" s="290"/>
      <c r="HL7" s="290"/>
      <c r="HM7" s="290"/>
      <c r="HN7" s="290"/>
      <c r="HO7" s="290"/>
      <c r="HP7" s="290"/>
      <c r="HQ7" s="290"/>
      <c r="HR7" s="290"/>
      <c r="HS7" s="290"/>
      <c r="HT7" s="290"/>
      <c r="HU7" s="290"/>
      <c r="HV7" s="290"/>
      <c r="HW7" s="290"/>
      <c r="HX7" s="290"/>
      <c r="HY7" s="290"/>
      <c r="HZ7" s="290"/>
      <c r="IA7" s="290"/>
      <c r="IB7" s="290"/>
      <c r="IC7" s="290"/>
      <c r="ID7" s="290"/>
      <c r="IE7" s="290"/>
      <c r="IF7" s="290"/>
      <c r="IG7" s="290"/>
      <c r="IH7" s="290"/>
      <c r="II7" s="290"/>
      <c r="IJ7" s="290"/>
      <c r="IK7" s="290"/>
      <c r="IL7" s="290"/>
      <c r="IM7" s="290"/>
      <c r="IN7" s="290"/>
      <c r="IO7" s="290"/>
      <c r="IP7" s="290"/>
      <c r="IQ7" s="290"/>
      <c r="IR7" s="290"/>
      <c r="IS7" s="290"/>
      <c r="IT7" s="290"/>
      <c r="IU7" s="290"/>
      <c r="IV7" s="290"/>
    </row>
    <row r="8" s="137" customFormat="1" customHeight="1" spans="1:256">
      <c r="A8" s="258" t="s">
        <v>134</v>
      </c>
      <c r="B8" s="158">
        <v>1000000</v>
      </c>
      <c r="C8" s="268" t="s">
        <v>135</v>
      </c>
      <c r="D8" s="261">
        <v>0</v>
      </c>
      <c r="E8" s="264">
        <v>0</v>
      </c>
      <c r="F8" s="265">
        <v>0</v>
      </c>
      <c r="G8" s="266"/>
      <c r="H8" s="267">
        <v>0</v>
      </c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0"/>
      <c r="CX8" s="290"/>
      <c r="CY8" s="290"/>
      <c r="CZ8" s="290"/>
      <c r="DA8" s="290"/>
      <c r="DB8" s="290"/>
      <c r="DC8" s="290"/>
      <c r="DD8" s="290"/>
      <c r="DE8" s="290"/>
      <c r="DF8" s="290"/>
      <c r="DG8" s="290"/>
      <c r="DH8" s="290"/>
      <c r="DI8" s="290"/>
      <c r="DJ8" s="290"/>
      <c r="DK8" s="290"/>
      <c r="DL8" s="290"/>
      <c r="DM8" s="290"/>
      <c r="DN8" s="290"/>
      <c r="DO8" s="290"/>
      <c r="DP8" s="290"/>
      <c r="DQ8" s="290"/>
      <c r="DR8" s="290"/>
      <c r="DS8" s="290"/>
      <c r="DT8" s="290"/>
      <c r="DU8" s="290"/>
      <c r="DV8" s="290"/>
      <c r="DW8" s="290"/>
      <c r="DX8" s="290"/>
      <c r="DY8" s="290"/>
      <c r="DZ8" s="290"/>
      <c r="EA8" s="290"/>
      <c r="EB8" s="290"/>
      <c r="EC8" s="290"/>
      <c r="ED8" s="290"/>
      <c r="EE8" s="290"/>
      <c r="EF8" s="290"/>
      <c r="EG8" s="290"/>
      <c r="EH8" s="290"/>
      <c r="EI8" s="290"/>
      <c r="EJ8" s="290"/>
      <c r="EK8" s="290"/>
      <c r="EL8" s="290"/>
      <c r="EM8" s="290"/>
      <c r="EN8" s="290"/>
      <c r="EO8" s="290"/>
      <c r="EP8" s="290"/>
      <c r="EQ8" s="290"/>
      <c r="ER8" s="290"/>
      <c r="ES8" s="290"/>
      <c r="ET8" s="290"/>
      <c r="EU8" s="290"/>
      <c r="EV8" s="290"/>
      <c r="EW8" s="290"/>
      <c r="EX8" s="290"/>
      <c r="EY8" s="290"/>
      <c r="EZ8" s="290"/>
      <c r="FA8" s="290"/>
      <c r="FB8" s="290"/>
      <c r="FC8" s="290"/>
      <c r="FD8" s="290"/>
      <c r="FE8" s="290"/>
      <c r="FF8" s="290"/>
      <c r="FG8" s="290"/>
      <c r="FH8" s="290"/>
      <c r="FI8" s="290"/>
      <c r="FJ8" s="290"/>
      <c r="FK8" s="290"/>
      <c r="FL8" s="290"/>
      <c r="FM8" s="290"/>
      <c r="FN8" s="290"/>
      <c r="FO8" s="290"/>
      <c r="FP8" s="290"/>
      <c r="FQ8" s="290"/>
      <c r="FR8" s="290"/>
      <c r="FS8" s="290"/>
      <c r="FT8" s="290"/>
      <c r="FU8" s="290"/>
      <c r="FV8" s="290"/>
      <c r="FW8" s="290"/>
      <c r="FX8" s="290"/>
      <c r="FY8" s="290"/>
      <c r="FZ8" s="290"/>
      <c r="GA8" s="290"/>
      <c r="GB8" s="290"/>
      <c r="GC8" s="290"/>
      <c r="GD8" s="290"/>
      <c r="GE8" s="290"/>
      <c r="GF8" s="290"/>
      <c r="GG8" s="290"/>
      <c r="GH8" s="290"/>
      <c r="GI8" s="290"/>
      <c r="GJ8" s="290"/>
      <c r="GK8" s="290"/>
      <c r="GL8" s="290"/>
      <c r="GM8" s="290"/>
      <c r="GN8" s="290"/>
      <c r="GO8" s="290"/>
      <c r="GP8" s="290"/>
      <c r="GQ8" s="290"/>
      <c r="GR8" s="290"/>
      <c r="GS8" s="290"/>
      <c r="GT8" s="290"/>
      <c r="GU8" s="290"/>
      <c r="GV8" s="290"/>
      <c r="GW8" s="290"/>
      <c r="GX8" s="290"/>
      <c r="GY8" s="290"/>
      <c r="GZ8" s="290"/>
      <c r="HA8" s="290"/>
      <c r="HB8" s="290"/>
      <c r="HC8" s="290"/>
      <c r="HD8" s="290"/>
      <c r="HE8" s="290"/>
      <c r="HF8" s="290"/>
      <c r="HG8" s="290"/>
      <c r="HH8" s="290"/>
      <c r="HI8" s="290"/>
      <c r="HJ8" s="290"/>
      <c r="HK8" s="290"/>
      <c r="HL8" s="290"/>
      <c r="HM8" s="290"/>
      <c r="HN8" s="290"/>
      <c r="HO8" s="290"/>
      <c r="HP8" s="290"/>
      <c r="HQ8" s="290"/>
      <c r="HR8" s="290"/>
      <c r="HS8" s="290"/>
      <c r="HT8" s="290"/>
      <c r="HU8" s="290"/>
      <c r="HV8" s="290"/>
      <c r="HW8" s="290"/>
      <c r="HX8" s="290"/>
      <c r="HY8" s="290"/>
      <c r="HZ8" s="290"/>
      <c r="IA8" s="290"/>
      <c r="IB8" s="290"/>
      <c r="IC8" s="290"/>
      <c r="ID8" s="290"/>
      <c r="IE8" s="290"/>
      <c r="IF8" s="290"/>
      <c r="IG8" s="290"/>
      <c r="IH8" s="290"/>
      <c r="II8" s="290"/>
      <c r="IJ8" s="290"/>
      <c r="IK8" s="290"/>
      <c r="IL8" s="290"/>
      <c r="IM8" s="290"/>
      <c r="IN8" s="290"/>
      <c r="IO8" s="290"/>
      <c r="IP8" s="290"/>
      <c r="IQ8" s="290"/>
      <c r="IR8" s="290"/>
      <c r="IS8" s="290"/>
      <c r="IT8" s="290"/>
      <c r="IU8" s="290"/>
      <c r="IV8" s="290"/>
    </row>
    <row r="9" s="137" customFormat="1" customHeight="1" spans="1:256">
      <c r="A9" s="258" t="s">
        <v>136</v>
      </c>
      <c r="B9" s="269"/>
      <c r="C9" s="260" t="s">
        <v>137</v>
      </c>
      <c r="D9" s="261">
        <v>0</v>
      </c>
      <c r="E9" s="264">
        <v>0</v>
      </c>
      <c r="F9" s="265">
        <v>0</v>
      </c>
      <c r="G9" s="266"/>
      <c r="H9" s="267">
        <v>0</v>
      </c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0"/>
      <c r="CC9" s="290"/>
      <c r="CD9" s="290"/>
      <c r="CE9" s="290"/>
      <c r="CF9" s="290"/>
      <c r="CG9" s="290"/>
      <c r="CH9" s="290"/>
      <c r="CI9" s="290"/>
      <c r="CJ9" s="290"/>
      <c r="CK9" s="290"/>
      <c r="CL9" s="290"/>
      <c r="CM9" s="290"/>
      <c r="CN9" s="290"/>
      <c r="CO9" s="290"/>
      <c r="CP9" s="290"/>
      <c r="CQ9" s="290"/>
      <c r="CR9" s="290"/>
      <c r="CS9" s="290"/>
      <c r="CT9" s="290"/>
      <c r="CU9" s="290"/>
      <c r="CV9" s="290"/>
      <c r="CW9" s="290"/>
      <c r="CX9" s="290"/>
      <c r="CY9" s="290"/>
      <c r="CZ9" s="290"/>
      <c r="DA9" s="290"/>
      <c r="DB9" s="290"/>
      <c r="DC9" s="290"/>
      <c r="DD9" s="290"/>
      <c r="DE9" s="290"/>
      <c r="DF9" s="290"/>
      <c r="DG9" s="290"/>
      <c r="DH9" s="290"/>
      <c r="DI9" s="290"/>
      <c r="DJ9" s="290"/>
      <c r="DK9" s="290"/>
      <c r="DL9" s="290"/>
      <c r="DM9" s="290"/>
      <c r="DN9" s="290"/>
      <c r="DO9" s="290"/>
      <c r="DP9" s="290"/>
      <c r="DQ9" s="290"/>
      <c r="DR9" s="290"/>
      <c r="DS9" s="290"/>
      <c r="DT9" s="290"/>
      <c r="DU9" s="290"/>
      <c r="DV9" s="290"/>
      <c r="DW9" s="290"/>
      <c r="DX9" s="290"/>
      <c r="DY9" s="290"/>
      <c r="DZ9" s="290"/>
      <c r="EA9" s="290"/>
      <c r="EB9" s="290"/>
      <c r="EC9" s="290"/>
      <c r="ED9" s="290"/>
      <c r="EE9" s="290"/>
      <c r="EF9" s="290"/>
      <c r="EG9" s="290"/>
      <c r="EH9" s="290"/>
      <c r="EI9" s="290"/>
      <c r="EJ9" s="290"/>
      <c r="EK9" s="290"/>
      <c r="EL9" s="290"/>
      <c r="EM9" s="290"/>
      <c r="EN9" s="290"/>
      <c r="EO9" s="290"/>
      <c r="EP9" s="290"/>
      <c r="EQ9" s="290"/>
      <c r="ER9" s="290"/>
      <c r="ES9" s="290"/>
      <c r="ET9" s="290"/>
      <c r="EU9" s="290"/>
      <c r="EV9" s="290"/>
      <c r="EW9" s="290"/>
      <c r="EX9" s="290"/>
      <c r="EY9" s="290"/>
      <c r="EZ9" s="290"/>
      <c r="FA9" s="290"/>
      <c r="FB9" s="290"/>
      <c r="FC9" s="290"/>
      <c r="FD9" s="290"/>
      <c r="FE9" s="290"/>
      <c r="FF9" s="290"/>
      <c r="FG9" s="290"/>
      <c r="FH9" s="290"/>
      <c r="FI9" s="290"/>
      <c r="FJ9" s="290"/>
      <c r="FK9" s="290"/>
      <c r="FL9" s="290"/>
      <c r="FM9" s="290"/>
      <c r="FN9" s="290"/>
      <c r="FO9" s="290"/>
      <c r="FP9" s="290"/>
      <c r="FQ9" s="290"/>
      <c r="FR9" s="290"/>
      <c r="FS9" s="290"/>
      <c r="FT9" s="290"/>
      <c r="FU9" s="290"/>
      <c r="FV9" s="290"/>
      <c r="FW9" s="290"/>
      <c r="FX9" s="290"/>
      <c r="FY9" s="290"/>
      <c r="FZ9" s="290"/>
      <c r="GA9" s="290"/>
      <c r="GB9" s="290"/>
      <c r="GC9" s="290"/>
      <c r="GD9" s="290"/>
      <c r="GE9" s="290"/>
      <c r="GF9" s="290"/>
      <c r="GG9" s="290"/>
      <c r="GH9" s="290"/>
      <c r="GI9" s="290"/>
      <c r="GJ9" s="290"/>
      <c r="GK9" s="290"/>
      <c r="GL9" s="290"/>
      <c r="GM9" s="290"/>
      <c r="GN9" s="290"/>
      <c r="GO9" s="290"/>
      <c r="GP9" s="290"/>
      <c r="GQ9" s="290"/>
      <c r="GR9" s="290"/>
      <c r="GS9" s="290"/>
      <c r="GT9" s="290"/>
      <c r="GU9" s="290"/>
      <c r="GV9" s="290"/>
      <c r="GW9" s="290"/>
      <c r="GX9" s="290"/>
      <c r="GY9" s="290"/>
      <c r="GZ9" s="290"/>
      <c r="HA9" s="290"/>
      <c r="HB9" s="290"/>
      <c r="HC9" s="290"/>
      <c r="HD9" s="290"/>
      <c r="HE9" s="290"/>
      <c r="HF9" s="290"/>
      <c r="HG9" s="290"/>
      <c r="HH9" s="290"/>
      <c r="HI9" s="290"/>
      <c r="HJ9" s="290"/>
      <c r="HK9" s="290"/>
      <c r="HL9" s="290"/>
      <c r="HM9" s="290"/>
      <c r="HN9" s="290"/>
      <c r="HO9" s="290"/>
      <c r="HP9" s="290"/>
      <c r="HQ9" s="290"/>
      <c r="HR9" s="290"/>
      <c r="HS9" s="290"/>
      <c r="HT9" s="290"/>
      <c r="HU9" s="290"/>
      <c r="HV9" s="290"/>
      <c r="HW9" s="290"/>
      <c r="HX9" s="290"/>
      <c r="HY9" s="290"/>
      <c r="HZ9" s="290"/>
      <c r="IA9" s="290"/>
      <c r="IB9" s="290"/>
      <c r="IC9" s="290"/>
      <c r="ID9" s="290"/>
      <c r="IE9" s="290"/>
      <c r="IF9" s="290"/>
      <c r="IG9" s="290"/>
      <c r="IH9" s="290"/>
      <c r="II9" s="290"/>
      <c r="IJ9" s="290"/>
      <c r="IK9" s="290"/>
      <c r="IL9" s="290"/>
      <c r="IM9" s="290"/>
      <c r="IN9" s="290"/>
      <c r="IO9" s="290"/>
      <c r="IP9" s="290"/>
      <c r="IQ9" s="290"/>
      <c r="IR9" s="290"/>
      <c r="IS9" s="290"/>
      <c r="IT9" s="290"/>
      <c r="IU9" s="290"/>
      <c r="IV9" s="290"/>
    </row>
    <row r="10" s="137" customFormat="1" customHeight="1" spans="1:256">
      <c r="A10" s="258" t="s">
        <v>138</v>
      </c>
      <c r="B10" s="259">
        <v>0</v>
      </c>
      <c r="C10" s="260" t="s">
        <v>139</v>
      </c>
      <c r="D10" s="261">
        <v>0</v>
      </c>
      <c r="E10" s="264">
        <v>0</v>
      </c>
      <c r="F10" s="265">
        <v>0</v>
      </c>
      <c r="G10" s="266"/>
      <c r="H10" s="267">
        <v>0</v>
      </c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</row>
    <row r="11" s="137" customFormat="1" customHeight="1" spans="1:256">
      <c r="A11" s="258" t="s">
        <v>140</v>
      </c>
      <c r="B11" s="259">
        <v>0</v>
      </c>
      <c r="C11" s="260" t="s">
        <v>141</v>
      </c>
      <c r="D11" s="261">
        <v>0</v>
      </c>
      <c r="E11" s="264">
        <v>0</v>
      </c>
      <c r="F11" s="265">
        <v>0</v>
      </c>
      <c r="G11" s="270"/>
      <c r="H11" s="267">
        <v>0</v>
      </c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</row>
    <row r="12" s="137" customFormat="1" customHeight="1" spans="1:256">
      <c r="A12" s="258" t="s">
        <v>142</v>
      </c>
      <c r="B12" s="158">
        <v>0</v>
      </c>
      <c r="C12" s="260" t="s">
        <v>143</v>
      </c>
      <c r="D12" s="261">
        <v>0</v>
      </c>
      <c r="E12" s="264">
        <v>0</v>
      </c>
      <c r="F12" s="265">
        <v>0</v>
      </c>
      <c r="G12" s="270"/>
      <c r="H12" s="267">
        <v>0</v>
      </c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</row>
    <row r="13" s="137" customFormat="1" customHeight="1" spans="1:256">
      <c r="A13" s="258" t="s">
        <v>144</v>
      </c>
      <c r="B13" s="209"/>
      <c r="C13" s="260" t="s">
        <v>145</v>
      </c>
      <c r="D13" s="261">
        <v>0</v>
      </c>
      <c r="E13" s="264">
        <v>0</v>
      </c>
      <c r="F13" s="265">
        <v>0</v>
      </c>
      <c r="G13" s="270"/>
      <c r="H13" s="267">
        <v>0</v>
      </c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</row>
    <row r="14" s="137" customFormat="1" customHeight="1" spans="1:256">
      <c r="A14" s="271"/>
      <c r="B14" s="269"/>
      <c r="C14" s="260" t="s">
        <v>146</v>
      </c>
      <c r="D14" s="261">
        <v>1024468.68</v>
      </c>
      <c r="E14" s="264">
        <v>1024468.68</v>
      </c>
      <c r="F14" s="265">
        <v>0</v>
      </c>
      <c r="G14" s="270"/>
      <c r="H14" s="267">
        <v>0</v>
      </c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</row>
    <row r="15" s="137" customFormat="1" customHeight="1" spans="1:256">
      <c r="A15" s="271"/>
      <c r="B15" s="272"/>
      <c r="C15" s="268" t="s">
        <v>147</v>
      </c>
      <c r="D15" s="261">
        <v>0</v>
      </c>
      <c r="E15" s="264">
        <v>0</v>
      </c>
      <c r="F15" s="265">
        <v>0</v>
      </c>
      <c r="G15" s="270"/>
      <c r="H15" s="267">
        <v>0</v>
      </c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</row>
    <row r="16" s="137" customFormat="1" customHeight="1" spans="1:256">
      <c r="A16" s="273"/>
      <c r="B16" s="274"/>
      <c r="C16" s="260" t="s">
        <v>148</v>
      </c>
      <c r="D16" s="261">
        <v>244403.91</v>
      </c>
      <c r="E16" s="264">
        <v>244403.91</v>
      </c>
      <c r="F16" s="265">
        <v>0</v>
      </c>
      <c r="G16" s="270"/>
      <c r="H16" s="267">
        <v>0</v>
      </c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</row>
    <row r="17" s="137" customFormat="1" customHeight="1" spans="1:256">
      <c r="A17" s="275"/>
      <c r="B17" s="276"/>
      <c r="C17" s="271" t="s">
        <v>149</v>
      </c>
      <c r="D17" s="261">
        <v>0</v>
      </c>
      <c r="E17" s="264">
        <v>0</v>
      </c>
      <c r="F17" s="265">
        <v>0</v>
      </c>
      <c r="G17" s="270"/>
      <c r="H17" s="267">
        <v>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</row>
    <row r="18" s="137" customFormat="1" customHeight="1" spans="1:256">
      <c r="A18" s="273"/>
      <c r="B18" s="276"/>
      <c r="C18" s="271" t="s">
        <v>150</v>
      </c>
      <c r="D18" s="261">
        <v>1000000</v>
      </c>
      <c r="E18" s="264">
        <v>0</v>
      </c>
      <c r="F18" s="265">
        <v>1000000</v>
      </c>
      <c r="G18" s="270"/>
      <c r="H18" s="267">
        <v>0</v>
      </c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</row>
    <row r="19" s="137" customFormat="1" customHeight="1" spans="1:256">
      <c r="A19" s="273"/>
      <c r="B19" s="276"/>
      <c r="C19" s="271" t="s">
        <v>151</v>
      </c>
      <c r="D19" s="261">
        <v>10654998.5</v>
      </c>
      <c r="E19" s="264">
        <v>10654998.5</v>
      </c>
      <c r="F19" s="265">
        <v>0</v>
      </c>
      <c r="G19" s="270"/>
      <c r="H19" s="267">
        <v>0</v>
      </c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</row>
    <row r="20" s="137" customFormat="1" customHeight="1" spans="1:256">
      <c r="A20" s="273"/>
      <c r="B20" s="276"/>
      <c r="C20" s="271" t="s">
        <v>152</v>
      </c>
      <c r="D20" s="261">
        <v>0</v>
      </c>
      <c r="E20" s="264">
        <v>0</v>
      </c>
      <c r="F20" s="265">
        <v>0</v>
      </c>
      <c r="G20" s="270"/>
      <c r="H20" s="267">
        <v>0</v>
      </c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</row>
    <row r="21" s="137" customFormat="1" customHeight="1" spans="1:256">
      <c r="A21" s="273"/>
      <c r="B21" s="276"/>
      <c r="C21" s="271" t="s">
        <v>153</v>
      </c>
      <c r="D21" s="261">
        <v>0</v>
      </c>
      <c r="E21" s="264">
        <v>0</v>
      </c>
      <c r="F21" s="265">
        <v>0</v>
      </c>
      <c r="G21" s="270"/>
      <c r="H21" s="267">
        <v>0</v>
      </c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</row>
    <row r="22" s="137" customFormat="1" customHeight="1" spans="1:256">
      <c r="A22" s="273"/>
      <c r="B22" s="277"/>
      <c r="C22" s="278" t="s">
        <v>154</v>
      </c>
      <c r="D22" s="261">
        <v>0</v>
      </c>
      <c r="E22" s="264">
        <v>0</v>
      </c>
      <c r="F22" s="265">
        <v>0</v>
      </c>
      <c r="G22" s="270"/>
      <c r="H22" s="267">
        <v>0</v>
      </c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</row>
    <row r="23" s="137" customFormat="1" customHeight="1" spans="1:256">
      <c r="A23" s="275"/>
      <c r="B23" s="276"/>
      <c r="C23" s="279" t="s">
        <v>155</v>
      </c>
      <c r="D23" s="261">
        <v>0</v>
      </c>
      <c r="E23" s="264">
        <v>0</v>
      </c>
      <c r="F23" s="265">
        <v>0</v>
      </c>
      <c r="G23" s="270"/>
      <c r="H23" s="267">
        <v>0</v>
      </c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</row>
    <row r="24" s="137" customFormat="1" customHeight="1" spans="1:256">
      <c r="A24" s="275"/>
      <c r="B24" s="276"/>
      <c r="C24" s="280" t="s">
        <v>156</v>
      </c>
      <c r="D24" s="261">
        <v>0</v>
      </c>
      <c r="E24" s="264">
        <v>0</v>
      </c>
      <c r="F24" s="265">
        <v>0</v>
      </c>
      <c r="G24" s="270"/>
      <c r="H24" s="267">
        <v>0</v>
      </c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</row>
    <row r="25" s="137" customFormat="1" customHeight="1" spans="1:256">
      <c r="A25" s="275"/>
      <c r="B25" s="276"/>
      <c r="C25" s="271" t="s">
        <v>157</v>
      </c>
      <c r="D25" s="261">
        <v>0</v>
      </c>
      <c r="E25" s="264">
        <v>0</v>
      </c>
      <c r="F25" s="265">
        <v>0</v>
      </c>
      <c r="G25" s="266"/>
      <c r="H25" s="267">
        <v>0</v>
      </c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</row>
    <row r="26" s="137" customFormat="1" customHeight="1" spans="1:256">
      <c r="A26" s="275"/>
      <c r="B26" s="276"/>
      <c r="C26" s="271" t="s">
        <v>158</v>
      </c>
      <c r="D26" s="261">
        <v>810852</v>
      </c>
      <c r="E26" s="264">
        <v>810852</v>
      </c>
      <c r="F26" s="265">
        <v>0</v>
      </c>
      <c r="G26" s="270"/>
      <c r="H26" s="267">
        <v>0</v>
      </c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</row>
    <row r="27" s="137" customFormat="1" customHeight="1" spans="1:256">
      <c r="A27" s="275"/>
      <c r="B27" s="276"/>
      <c r="C27" s="271" t="s">
        <v>159</v>
      </c>
      <c r="D27" s="261">
        <v>0</v>
      </c>
      <c r="E27" s="264">
        <v>0</v>
      </c>
      <c r="F27" s="265">
        <v>0</v>
      </c>
      <c r="G27" s="270"/>
      <c r="H27" s="267">
        <v>0</v>
      </c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</row>
    <row r="28" s="137" customFormat="1" customHeight="1" spans="1:256">
      <c r="A28" s="273"/>
      <c r="B28" s="272"/>
      <c r="C28" s="271" t="s">
        <v>160</v>
      </c>
      <c r="D28" s="261">
        <v>0</v>
      </c>
      <c r="E28" s="264">
        <v>0</v>
      </c>
      <c r="F28" s="265">
        <v>0</v>
      </c>
      <c r="G28" s="270"/>
      <c r="H28" s="267">
        <v>0</v>
      </c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</row>
    <row r="29" s="137" customFormat="1" customHeight="1" spans="1:256">
      <c r="A29" s="273"/>
      <c r="B29" s="272"/>
      <c r="C29" s="271" t="s">
        <v>161</v>
      </c>
      <c r="D29" s="261">
        <v>0</v>
      </c>
      <c r="E29" s="264">
        <v>0</v>
      </c>
      <c r="F29" s="265">
        <v>0</v>
      </c>
      <c r="G29" s="270"/>
      <c r="H29" s="267">
        <v>0</v>
      </c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</row>
    <row r="30" s="137" customFormat="1" customHeight="1" spans="1:256">
      <c r="A30" s="273"/>
      <c r="B30" s="272"/>
      <c r="C30" s="281" t="s">
        <v>162</v>
      </c>
      <c r="D30" s="261">
        <v>0</v>
      </c>
      <c r="E30" s="264">
        <v>0</v>
      </c>
      <c r="F30" s="265">
        <v>0</v>
      </c>
      <c r="G30" s="270"/>
      <c r="H30" s="267">
        <v>0</v>
      </c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</row>
    <row r="31" s="137" customFormat="1" customHeight="1" spans="1:256">
      <c r="A31" s="273"/>
      <c r="B31" s="272"/>
      <c r="C31" s="271" t="s">
        <v>163</v>
      </c>
      <c r="D31" s="261">
        <v>0</v>
      </c>
      <c r="E31" s="264">
        <v>0</v>
      </c>
      <c r="F31" s="265">
        <v>0</v>
      </c>
      <c r="G31" s="270"/>
      <c r="H31" s="267">
        <v>0</v>
      </c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</row>
    <row r="32" s="137" customFormat="1" customHeight="1" spans="1:256">
      <c r="A32" s="273"/>
      <c r="B32" s="272"/>
      <c r="C32" s="268" t="s">
        <v>164</v>
      </c>
      <c r="D32" s="261">
        <v>0</v>
      </c>
      <c r="E32" s="264">
        <v>0</v>
      </c>
      <c r="F32" s="265">
        <v>0</v>
      </c>
      <c r="G32" s="266"/>
      <c r="H32" s="267">
        <v>0</v>
      </c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</row>
    <row r="33" s="137" customFormat="1" customHeight="1" spans="1:256">
      <c r="A33" s="273"/>
      <c r="B33" s="272"/>
      <c r="C33" s="268" t="s">
        <v>165</v>
      </c>
      <c r="D33" s="261">
        <v>0</v>
      </c>
      <c r="E33" s="264">
        <v>0</v>
      </c>
      <c r="F33" s="265">
        <v>0</v>
      </c>
      <c r="G33" s="270"/>
      <c r="H33" s="267">
        <v>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</row>
    <row r="34" s="137" customFormat="1" customHeight="1" spans="1:256">
      <c r="A34" s="282"/>
      <c r="B34" s="272"/>
      <c r="C34" s="268" t="s">
        <v>166</v>
      </c>
      <c r="D34" s="261">
        <v>0</v>
      </c>
      <c r="E34" s="264">
        <v>0</v>
      </c>
      <c r="F34" s="265">
        <v>0</v>
      </c>
      <c r="G34" s="283"/>
      <c r="H34" s="267">
        <v>0</v>
      </c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</row>
    <row r="35" s="137" customFormat="1" customHeight="1" spans="1:256">
      <c r="A35" s="284"/>
      <c r="B35" s="259"/>
      <c r="C35" s="268" t="s">
        <v>167</v>
      </c>
      <c r="D35" s="261">
        <v>0</v>
      </c>
      <c r="E35" s="285">
        <v>0</v>
      </c>
      <c r="F35" s="285">
        <v>0</v>
      </c>
      <c r="G35" s="286"/>
      <c r="H35" s="154">
        <v>0</v>
      </c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</row>
    <row r="36" customHeight="1" spans="1:256">
      <c r="A36" s="284"/>
      <c r="B36" s="259"/>
      <c r="C36" s="268"/>
      <c r="D36" s="158"/>
      <c r="E36" s="158"/>
      <c r="F36" s="158"/>
      <c r="G36" s="286"/>
      <c r="H36" s="287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</row>
    <row r="37" customHeight="1" spans="1:256">
      <c r="A37" s="284"/>
      <c r="B37" s="259"/>
      <c r="C37" s="268"/>
      <c r="D37" s="158"/>
      <c r="E37" s="158"/>
      <c r="F37" s="158"/>
      <c r="G37" s="286"/>
      <c r="H37" s="287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6"/>
      <c r="FG37" s="246"/>
      <c r="FH37" s="246"/>
      <c r="FI37" s="246"/>
      <c r="FJ37" s="246"/>
      <c r="FK37" s="246"/>
      <c r="FL37" s="246"/>
      <c r="FM37" s="246"/>
      <c r="FN37" s="246"/>
      <c r="FO37" s="246"/>
      <c r="FP37" s="246"/>
      <c r="FQ37" s="246"/>
      <c r="FR37" s="246"/>
      <c r="FS37" s="246"/>
      <c r="FT37" s="246"/>
      <c r="FU37" s="246"/>
      <c r="FV37" s="246"/>
      <c r="FW37" s="246"/>
      <c r="FX37" s="246"/>
      <c r="FY37" s="246"/>
      <c r="FZ37" s="246"/>
      <c r="GA37" s="246"/>
      <c r="GB37" s="246"/>
      <c r="GC37" s="246"/>
      <c r="GD37" s="246"/>
      <c r="GE37" s="246"/>
      <c r="GF37" s="246"/>
      <c r="GG37" s="246"/>
      <c r="GH37" s="246"/>
      <c r="GI37" s="246"/>
      <c r="GJ37" s="246"/>
      <c r="GK37" s="246"/>
      <c r="GL37" s="246"/>
      <c r="GM37" s="246"/>
      <c r="GN37" s="246"/>
      <c r="GO37" s="246"/>
      <c r="GP37" s="246"/>
      <c r="GQ37" s="246"/>
      <c r="GR37" s="246"/>
      <c r="GS37" s="246"/>
      <c r="GT37" s="246"/>
      <c r="GU37" s="246"/>
      <c r="GV37" s="246"/>
      <c r="GW37" s="246"/>
      <c r="GX37" s="246"/>
      <c r="GY37" s="246"/>
      <c r="GZ37" s="246"/>
      <c r="HA37" s="246"/>
      <c r="HB37" s="246"/>
      <c r="HC37" s="246"/>
      <c r="HD37" s="246"/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X37" s="246"/>
      <c r="HY37" s="246"/>
      <c r="HZ37" s="246"/>
      <c r="IA37" s="246"/>
      <c r="IB37" s="246"/>
      <c r="IC37" s="246"/>
      <c r="ID37" s="246"/>
      <c r="IE37" s="246"/>
      <c r="IF37" s="246"/>
      <c r="IG37" s="246"/>
      <c r="IH37" s="246"/>
      <c r="II37" s="246"/>
      <c r="IJ37" s="246"/>
      <c r="IK37" s="246"/>
      <c r="IL37" s="246"/>
      <c r="IM37" s="246"/>
      <c r="IN37" s="246"/>
      <c r="IO37" s="246"/>
      <c r="IP37" s="246"/>
      <c r="IQ37" s="246"/>
      <c r="IR37" s="246"/>
      <c r="IS37" s="246"/>
      <c r="IT37" s="246"/>
      <c r="IU37" s="246"/>
      <c r="IV37" s="246"/>
    </row>
    <row r="38" customHeight="1" spans="1:256">
      <c r="A38" s="284"/>
      <c r="B38" s="259"/>
      <c r="C38" s="268"/>
      <c r="D38" s="158"/>
      <c r="E38" s="158"/>
      <c r="F38" s="158"/>
      <c r="G38" s="286"/>
      <c r="H38" s="287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6"/>
      <c r="CG38" s="246"/>
      <c r="CH38" s="246"/>
      <c r="CI38" s="246"/>
      <c r="CJ38" s="246"/>
      <c r="CK38" s="246"/>
      <c r="CL38" s="246"/>
      <c r="CM38" s="246"/>
      <c r="CN38" s="246"/>
      <c r="CO38" s="246"/>
      <c r="CP38" s="246"/>
      <c r="CQ38" s="246"/>
      <c r="CR38" s="246"/>
      <c r="CS38" s="246"/>
      <c r="CT38" s="246"/>
      <c r="CU38" s="246"/>
      <c r="CV38" s="246"/>
      <c r="CW38" s="246"/>
      <c r="CX38" s="246"/>
      <c r="CY38" s="246"/>
      <c r="CZ38" s="246"/>
      <c r="DA38" s="246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46"/>
      <c r="DN38" s="246"/>
      <c r="DO38" s="246"/>
      <c r="DP38" s="246"/>
      <c r="DQ38" s="246"/>
      <c r="DR38" s="246"/>
      <c r="DS38" s="246"/>
      <c r="DT38" s="246"/>
      <c r="DU38" s="246"/>
      <c r="DV38" s="246"/>
      <c r="DW38" s="246"/>
      <c r="DX38" s="246"/>
      <c r="DY38" s="246"/>
      <c r="DZ38" s="246"/>
      <c r="EA38" s="246"/>
      <c r="EB38" s="246"/>
      <c r="EC38" s="246"/>
      <c r="ED38" s="246"/>
      <c r="EE38" s="246"/>
      <c r="EF38" s="246"/>
      <c r="EG38" s="246"/>
      <c r="EH38" s="246"/>
      <c r="EI38" s="246"/>
      <c r="EJ38" s="246"/>
      <c r="EK38" s="246"/>
      <c r="EL38" s="246"/>
      <c r="EM38" s="246"/>
      <c r="EN38" s="246"/>
      <c r="EO38" s="246"/>
      <c r="EP38" s="246"/>
      <c r="EQ38" s="246"/>
      <c r="ER38" s="246"/>
      <c r="ES38" s="246"/>
      <c r="ET38" s="246"/>
      <c r="EU38" s="246"/>
      <c r="EV38" s="246"/>
      <c r="EW38" s="246"/>
      <c r="EX38" s="246"/>
      <c r="EY38" s="246"/>
      <c r="EZ38" s="246"/>
      <c r="FA38" s="246"/>
      <c r="FB38" s="246"/>
      <c r="FC38" s="246"/>
      <c r="FD38" s="246"/>
      <c r="FE38" s="246"/>
      <c r="FF38" s="246"/>
      <c r="FG38" s="246"/>
      <c r="FH38" s="246"/>
      <c r="FI38" s="246"/>
      <c r="FJ38" s="246"/>
      <c r="FK38" s="246"/>
      <c r="FL38" s="246"/>
      <c r="FM38" s="246"/>
      <c r="FN38" s="246"/>
      <c r="FO38" s="246"/>
      <c r="FP38" s="246"/>
      <c r="FQ38" s="246"/>
      <c r="FR38" s="246"/>
      <c r="FS38" s="246"/>
      <c r="FT38" s="246"/>
      <c r="FU38" s="246"/>
      <c r="FV38" s="246"/>
      <c r="FW38" s="246"/>
      <c r="FX38" s="246"/>
      <c r="FY38" s="246"/>
      <c r="FZ38" s="246"/>
      <c r="GA38" s="246"/>
      <c r="GB38" s="246"/>
      <c r="GC38" s="246"/>
      <c r="GD38" s="246"/>
      <c r="GE38" s="246"/>
      <c r="GF38" s="246"/>
      <c r="GG38" s="246"/>
      <c r="GH38" s="246"/>
      <c r="GI38" s="246"/>
      <c r="GJ38" s="246"/>
      <c r="GK38" s="246"/>
      <c r="GL38" s="246"/>
      <c r="GM38" s="246"/>
      <c r="GN38" s="246"/>
      <c r="GO38" s="246"/>
      <c r="GP38" s="246"/>
      <c r="GQ38" s="246"/>
      <c r="GR38" s="246"/>
      <c r="GS38" s="246"/>
      <c r="GT38" s="246"/>
      <c r="GU38" s="246"/>
      <c r="GV38" s="246"/>
      <c r="GW38" s="246"/>
      <c r="GX38" s="246"/>
      <c r="GY38" s="246"/>
      <c r="GZ38" s="246"/>
      <c r="HA38" s="246"/>
      <c r="HB38" s="246"/>
      <c r="HC38" s="246"/>
      <c r="HD38" s="246"/>
      <c r="HE38" s="246"/>
      <c r="HF38" s="246"/>
      <c r="HG38" s="246"/>
      <c r="HH38" s="246"/>
      <c r="HI38" s="246"/>
      <c r="HJ38" s="246"/>
      <c r="HK38" s="246"/>
      <c r="HL38" s="246"/>
      <c r="HM38" s="246"/>
      <c r="HN38" s="246"/>
      <c r="HO38" s="246"/>
      <c r="HP38" s="246"/>
      <c r="HQ38" s="246"/>
      <c r="HR38" s="246"/>
      <c r="HS38" s="246"/>
      <c r="HT38" s="246"/>
      <c r="HU38" s="246"/>
      <c r="HV38" s="246"/>
      <c r="HW38" s="246"/>
      <c r="HX38" s="246"/>
      <c r="HY38" s="246"/>
      <c r="HZ38" s="246"/>
      <c r="IA38" s="246"/>
      <c r="IB38" s="246"/>
      <c r="IC38" s="246"/>
      <c r="ID38" s="246"/>
      <c r="IE38" s="246"/>
      <c r="IF38" s="246"/>
      <c r="IG38" s="246"/>
      <c r="IH38" s="246"/>
      <c r="II38" s="246"/>
      <c r="IJ38" s="246"/>
      <c r="IK38" s="246"/>
      <c r="IL38" s="246"/>
      <c r="IM38" s="246"/>
      <c r="IN38" s="246"/>
      <c r="IO38" s="246"/>
      <c r="IP38" s="246"/>
      <c r="IQ38" s="246"/>
      <c r="IR38" s="246"/>
      <c r="IS38" s="246"/>
      <c r="IT38" s="246"/>
      <c r="IU38" s="246"/>
      <c r="IV38" s="246"/>
    </row>
    <row r="39" s="137" customFormat="1" customHeight="1" spans="1:256">
      <c r="A39" s="252" t="s">
        <v>168</v>
      </c>
      <c r="B39" s="272">
        <v>13734723.09</v>
      </c>
      <c r="C39" s="288" t="s">
        <v>169</v>
      </c>
      <c r="D39" s="276">
        <v>13734723.09</v>
      </c>
      <c r="E39" s="158">
        <v>12734723.09</v>
      </c>
      <c r="F39" s="158">
        <v>1000000</v>
      </c>
      <c r="G39" s="154">
        <f>G6*1</f>
        <v>0</v>
      </c>
      <c r="H39" s="154">
        <v>0</v>
      </c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</row>
    <row r="40" customHeight="1" spans="1:256">
      <c r="A40" s="246"/>
      <c r="B40" s="137"/>
      <c r="C40" s="137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46"/>
      <c r="FC40" s="246"/>
      <c r="FD40" s="246"/>
      <c r="FE40" s="246"/>
      <c r="FF40" s="246"/>
      <c r="FG40" s="246"/>
      <c r="FH40" s="246"/>
      <c r="FI40" s="246"/>
      <c r="FJ40" s="246"/>
      <c r="FK40" s="246"/>
      <c r="FL40" s="246"/>
      <c r="FM40" s="246"/>
      <c r="FN40" s="246"/>
      <c r="FO40" s="246"/>
      <c r="FP40" s="246"/>
      <c r="FQ40" s="246"/>
      <c r="FR40" s="246"/>
      <c r="FS40" s="246"/>
      <c r="FT40" s="246"/>
      <c r="FU40" s="246"/>
      <c r="FV40" s="246"/>
      <c r="FW40" s="246"/>
      <c r="FX40" s="246"/>
      <c r="FY40" s="246"/>
      <c r="FZ40" s="246"/>
      <c r="GA40" s="246"/>
      <c r="GB40" s="246"/>
      <c r="GC40" s="246"/>
      <c r="GD40" s="246"/>
      <c r="GE40" s="246"/>
      <c r="GF40" s="246"/>
      <c r="GG40" s="246"/>
      <c r="GH40" s="246"/>
      <c r="GI40" s="246"/>
      <c r="GJ40" s="246"/>
      <c r="GK40" s="246"/>
      <c r="GL40" s="246"/>
      <c r="GM40" s="246"/>
      <c r="GN40" s="246"/>
      <c r="GO40" s="246"/>
      <c r="GP40" s="246"/>
      <c r="GQ40" s="246"/>
      <c r="GR40" s="246"/>
      <c r="GS40" s="246"/>
      <c r="GT40" s="246"/>
      <c r="GU40" s="246"/>
      <c r="GV40" s="246"/>
      <c r="GW40" s="246"/>
      <c r="GX40" s="246"/>
      <c r="GY40" s="246"/>
      <c r="GZ40" s="246"/>
      <c r="HA40" s="246"/>
      <c r="HB40" s="246"/>
      <c r="HC40" s="246"/>
      <c r="HD40" s="246"/>
      <c r="HE40" s="246"/>
      <c r="HF40" s="246"/>
      <c r="HG40" s="246"/>
      <c r="HH40" s="246"/>
      <c r="HI40" s="246"/>
      <c r="HJ40" s="246"/>
      <c r="HK40" s="246"/>
      <c r="HL40" s="246"/>
      <c r="HM40" s="246"/>
      <c r="HN40" s="246"/>
      <c r="HO40" s="246"/>
      <c r="HP40" s="246"/>
      <c r="HQ40" s="246"/>
      <c r="HR40" s="246"/>
      <c r="HS40" s="246"/>
      <c r="HT40" s="246"/>
      <c r="HU40" s="246"/>
      <c r="HV40" s="246"/>
      <c r="HW40" s="246"/>
      <c r="HX40" s="246"/>
      <c r="HY40" s="246"/>
      <c r="HZ40" s="246"/>
      <c r="IA40" s="246"/>
      <c r="IB40" s="246"/>
      <c r="IC40" s="246"/>
      <c r="ID40" s="246"/>
      <c r="IE40" s="246"/>
      <c r="IF40" s="246"/>
      <c r="IG40" s="246"/>
      <c r="IH40" s="246"/>
      <c r="II40" s="246"/>
      <c r="IJ40" s="246"/>
      <c r="IK40" s="246"/>
      <c r="IL40" s="246"/>
      <c r="IM40" s="246"/>
      <c r="IN40" s="246"/>
      <c r="IO40" s="246"/>
      <c r="IP40" s="246"/>
      <c r="IQ40" s="246"/>
      <c r="IR40" s="246"/>
      <c r="IS40" s="246"/>
      <c r="IT40" s="246"/>
      <c r="IU40" s="246"/>
      <c r="IV40" s="246"/>
    </row>
    <row r="41" customHeight="1" spans="2:256">
      <c r="B41" s="137"/>
      <c r="C41" s="137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46"/>
      <c r="FC41" s="246"/>
      <c r="FD41" s="246"/>
      <c r="FE41" s="246"/>
      <c r="FF41" s="246"/>
      <c r="FG41" s="246"/>
      <c r="FH41" s="246"/>
      <c r="FI41" s="246"/>
      <c r="FJ41" s="246"/>
      <c r="FK41" s="246"/>
      <c r="FL41" s="246"/>
      <c r="FM41" s="246"/>
      <c r="FN41" s="246"/>
      <c r="FO41" s="246"/>
      <c r="FP41" s="246"/>
      <c r="FQ41" s="246"/>
      <c r="FR41" s="246"/>
      <c r="FS41" s="246"/>
      <c r="FT41" s="246"/>
      <c r="FU41" s="246"/>
      <c r="FV41" s="246"/>
      <c r="FW41" s="246"/>
      <c r="FX41" s="246"/>
      <c r="FY41" s="246"/>
      <c r="FZ41" s="246"/>
      <c r="GA41" s="246"/>
      <c r="GB41" s="246"/>
      <c r="GC41" s="246"/>
      <c r="GD41" s="246"/>
      <c r="GE41" s="246"/>
      <c r="GF41" s="246"/>
      <c r="GG41" s="246"/>
      <c r="GH41" s="246"/>
      <c r="GI41" s="246"/>
      <c r="GJ41" s="246"/>
      <c r="GK41" s="246"/>
      <c r="GL41" s="246"/>
      <c r="GM41" s="246"/>
      <c r="GN41" s="246"/>
      <c r="GO41" s="246"/>
      <c r="GP41" s="246"/>
      <c r="GQ41" s="246"/>
      <c r="GR41" s="246"/>
      <c r="GS41" s="246"/>
      <c r="GT41" s="246"/>
      <c r="GU41" s="246"/>
      <c r="GV41" s="246"/>
      <c r="GW41" s="246"/>
      <c r="GX41" s="246"/>
      <c r="GY41" s="246"/>
      <c r="GZ41" s="246"/>
      <c r="HA41" s="246"/>
      <c r="HB41" s="246"/>
      <c r="HC41" s="246"/>
      <c r="HD41" s="246"/>
      <c r="HE41" s="246"/>
      <c r="HF41" s="246"/>
      <c r="HG41" s="246"/>
      <c r="HH41" s="246"/>
      <c r="HI41" s="246"/>
      <c r="HJ41" s="246"/>
      <c r="HK41" s="246"/>
      <c r="HL41" s="246"/>
      <c r="HM41" s="246"/>
      <c r="HN41" s="246"/>
      <c r="HO41" s="246"/>
      <c r="HP41" s="246"/>
      <c r="HQ41" s="246"/>
      <c r="HR41" s="246"/>
      <c r="HS41" s="246"/>
      <c r="HT41" s="246"/>
      <c r="HU41" s="246"/>
      <c r="HV41" s="246"/>
      <c r="HW41" s="246"/>
      <c r="HX41" s="246"/>
      <c r="HY41" s="246"/>
      <c r="HZ41" s="246"/>
      <c r="IA41" s="246"/>
      <c r="IB41" s="246"/>
      <c r="IC41" s="246"/>
      <c r="ID41" s="246"/>
      <c r="IE41" s="246"/>
      <c r="IF41" s="246"/>
      <c r="IG41" s="246"/>
      <c r="IH41" s="246"/>
      <c r="II41" s="246"/>
      <c r="IJ41" s="246"/>
      <c r="IK41" s="246"/>
      <c r="IL41" s="246"/>
      <c r="IM41" s="246"/>
      <c r="IN41" s="246"/>
      <c r="IO41" s="246"/>
      <c r="IP41" s="246"/>
      <c r="IQ41" s="246"/>
      <c r="IR41" s="246"/>
      <c r="IS41" s="246"/>
      <c r="IT41" s="246"/>
      <c r="IU41" s="246"/>
      <c r="IV41" s="246"/>
    </row>
    <row r="42" customHeight="1" spans="2:2">
      <c r="B42" s="137"/>
    </row>
    <row r="43" customHeight="1" spans="2:3">
      <c r="B43" s="137"/>
      <c r="C43" s="137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E18" sqref="E18"/>
    </sheetView>
  </sheetViews>
  <sheetFormatPr defaultColWidth="12.3333333333333" defaultRowHeight="14.25" customHeight="1"/>
  <cols>
    <col min="1" max="1" width="6.83333333333333" style="136" customWidth="1"/>
    <col min="2" max="3" width="12.8333333333333" style="136" customWidth="1"/>
    <col min="4" max="4" width="44.8333333333333" style="136" customWidth="1"/>
    <col min="5" max="7" width="19.3333333333333" style="136" customWidth="1"/>
    <col min="8" max="10" width="18" style="136" customWidth="1"/>
    <col min="11" max="11" width="13.8333333333333" style="136" customWidth="1"/>
    <col min="12" max="12" width="18" style="136" customWidth="1"/>
    <col min="13" max="15" width="8.5" style="136" customWidth="1"/>
    <col min="16" max="16" width="7.83333333333333" style="136" customWidth="1"/>
    <col min="17" max="17" width="8.83333333333333" style="136" customWidth="1"/>
    <col min="18" max="19" width="13.8333333333333" style="136" customWidth="1"/>
    <col min="20" max="20" width="8.5" style="136" customWidth="1"/>
    <col min="21" max="21" width="11" style="136" customWidth="1"/>
    <col min="22" max="22" width="11.1666666666667" style="136" customWidth="1"/>
    <col min="23" max="25" width="8.5" style="136" customWidth="1"/>
    <col min="26" max="16384" width="12.3333333333333" style="136"/>
  </cols>
  <sheetData>
    <row r="1" customHeight="1" spans="1:256">
      <c r="A1" s="212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94" t="s">
        <v>170</v>
      </c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</row>
    <row r="2" ht="20.1" customHeight="1" spans="1:256">
      <c r="A2" s="114" t="s">
        <v>171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  <c r="HT2" s="232"/>
      <c r="HU2" s="232"/>
      <c r="HV2" s="232"/>
      <c r="HW2" s="232"/>
      <c r="HX2" s="232"/>
      <c r="HY2" s="232"/>
      <c r="HZ2" s="232"/>
      <c r="IA2" s="232"/>
      <c r="IB2" s="232"/>
      <c r="IC2" s="232"/>
      <c r="ID2" s="232"/>
      <c r="IE2" s="232"/>
      <c r="IF2" s="232"/>
      <c r="IG2" s="232"/>
      <c r="IH2" s="232"/>
      <c r="II2" s="232"/>
      <c r="IJ2" s="232"/>
      <c r="IK2" s="232"/>
      <c r="IL2" s="232"/>
      <c r="IM2" s="232"/>
      <c r="IN2" s="232"/>
      <c r="IO2" s="232"/>
      <c r="IP2" s="232"/>
      <c r="IQ2" s="232"/>
      <c r="IR2" s="232"/>
      <c r="IS2" s="232"/>
      <c r="IT2" s="232"/>
      <c r="IU2" s="232"/>
      <c r="IV2" s="232"/>
    </row>
    <row r="3" customHeight="1" spans="1:256">
      <c r="A3" s="195" t="s">
        <v>4</v>
      </c>
      <c r="B3" s="214"/>
      <c r="C3" s="215"/>
      <c r="D3" s="215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4" t="s">
        <v>5</v>
      </c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  <c r="IN3" s="232"/>
      <c r="IO3" s="232"/>
      <c r="IP3" s="232"/>
      <c r="IQ3" s="232"/>
      <c r="IR3" s="232"/>
      <c r="IS3" s="232"/>
      <c r="IT3" s="232"/>
      <c r="IU3" s="232"/>
      <c r="IV3" s="232"/>
    </row>
    <row r="4" customHeight="1" spans="1:256">
      <c r="A4" s="217" t="s">
        <v>8</v>
      </c>
      <c r="B4" s="218"/>
      <c r="C4" s="218"/>
      <c r="D4" s="218"/>
      <c r="E4" s="219" t="s">
        <v>57</v>
      </c>
      <c r="F4" s="220" t="s">
        <v>172</v>
      </c>
      <c r="G4" s="221"/>
      <c r="H4" s="221"/>
      <c r="I4" s="221"/>
      <c r="J4" s="221"/>
      <c r="K4" s="221"/>
      <c r="L4" s="221"/>
      <c r="M4" s="221"/>
      <c r="N4" s="221"/>
      <c r="O4" s="234"/>
      <c r="P4" s="225" t="s">
        <v>173</v>
      </c>
      <c r="Q4" s="225"/>
      <c r="R4" s="225"/>
      <c r="S4" s="225"/>
      <c r="T4" s="225"/>
      <c r="U4" s="225"/>
      <c r="V4" s="225"/>
      <c r="W4" s="225"/>
      <c r="X4" s="225"/>
      <c r="Y4" s="225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  <c r="IO4" s="232"/>
      <c r="IP4" s="232"/>
      <c r="IQ4" s="232"/>
      <c r="IR4" s="232"/>
      <c r="IS4" s="232"/>
      <c r="IT4" s="232"/>
      <c r="IU4" s="232"/>
      <c r="IV4" s="232"/>
    </row>
    <row r="5" customHeight="1" spans="1:256">
      <c r="A5" s="217" t="s">
        <v>60</v>
      </c>
      <c r="B5" s="218"/>
      <c r="C5" s="222" t="s">
        <v>61</v>
      </c>
      <c r="D5" s="223" t="s">
        <v>174</v>
      </c>
      <c r="E5" s="219"/>
      <c r="F5" s="224" t="s">
        <v>63</v>
      </c>
      <c r="G5" s="225" t="s">
        <v>175</v>
      </c>
      <c r="H5" s="225"/>
      <c r="I5" s="225"/>
      <c r="J5" s="225" t="s">
        <v>127</v>
      </c>
      <c r="K5" s="225"/>
      <c r="L5" s="225"/>
      <c r="M5" s="235" t="s">
        <v>176</v>
      </c>
      <c r="N5" s="235"/>
      <c r="O5" s="235"/>
      <c r="P5" s="230" t="s">
        <v>63</v>
      </c>
      <c r="Q5" s="225" t="s">
        <v>177</v>
      </c>
      <c r="R5" s="225"/>
      <c r="S5" s="225"/>
      <c r="T5" s="225" t="s">
        <v>178</v>
      </c>
      <c r="U5" s="225"/>
      <c r="V5" s="225"/>
      <c r="W5" s="224" t="s">
        <v>179</v>
      </c>
      <c r="X5" s="224"/>
      <c r="Y5" s="224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232"/>
      <c r="IU5" s="232"/>
      <c r="IV5" s="232"/>
    </row>
    <row r="6" customHeight="1" spans="1:256">
      <c r="A6" s="226" t="s">
        <v>72</v>
      </c>
      <c r="B6" s="226" t="s">
        <v>73</v>
      </c>
      <c r="C6" s="227"/>
      <c r="D6" s="228"/>
      <c r="E6" s="229"/>
      <c r="F6" s="230"/>
      <c r="G6" s="230" t="s">
        <v>180</v>
      </c>
      <c r="H6" s="230" t="s">
        <v>121</v>
      </c>
      <c r="I6" s="230" t="s">
        <v>122</v>
      </c>
      <c r="J6" s="230" t="s">
        <v>180</v>
      </c>
      <c r="K6" s="230" t="s">
        <v>121</v>
      </c>
      <c r="L6" s="230" t="s">
        <v>122</v>
      </c>
      <c r="M6" s="236" t="s">
        <v>180</v>
      </c>
      <c r="N6" s="236" t="s">
        <v>121</v>
      </c>
      <c r="O6" s="236" t="s">
        <v>122</v>
      </c>
      <c r="P6" s="237"/>
      <c r="Q6" s="230" t="s">
        <v>180</v>
      </c>
      <c r="R6" s="230" t="s">
        <v>121</v>
      </c>
      <c r="S6" s="230" t="s">
        <v>122</v>
      </c>
      <c r="T6" s="230" t="s">
        <v>180</v>
      </c>
      <c r="U6" s="230" t="s">
        <v>121</v>
      </c>
      <c r="V6" s="230" t="s">
        <v>122</v>
      </c>
      <c r="W6" s="230" t="s">
        <v>180</v>
      </c>
      <c r="X6" s="230" t="s">
        <v>121</v>
      </c>
      <c r="Y6" s="230" t="s">
        <v>122</v>
      </c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  <c r="IO6" s="232"/>
      <c r="IP6" s="232"/>
      <c r="IQ6" s="232"/>
      <c r="IR6" s="232"/>
      <c r="IS6" s="232"/>
      <c r="IT6" s="232"/>
      <c r="IU6" s="232"/>
      <c r="IV6" s="232"/>
    </row>
    <row r="7" s="137" customFormat="1" customHeight="1" spans="1:256">
      <c r="A7" s="150"/>
      <c r="B7" s="150"/>
      <c r="C7" s="150"/>
      <c r="D7" s="150" t="s">
        <v>63</v>
      </c>
      <c r="E7" s="188">
        <v>13734723.09</v>
      </c>
      <c r="F7" s="188">
        <v>13734723.09</v>
      </c>
      <c r="G7" s="188">
        <v>12734723.09</v>
      </c>
      <c r="H7" s="188">
        <v>7514723.09</v>
      </c>
      <c r="I7" s="188">
        <v>5220000</v>
      </c>
      <c r="J7" s="188">
        <v>1000000</v>
      </c>
      <c r="K7" s="188">
        <v>0</v>
      </c>
      <c r="L7" s="158">
        <v>1000000</v>
      </c>
      <c r="M7" s="152">
        <f t="shared" ref="M7:M33" si="0">SUM(0)</f>
        <v>0</v>
      </c>
      <c r="N7" s="153">
        <f t="shared" ref="N7:N33" si="1">SUM(0)</f>
        <v>0</v>
      </c>
      <c r="O7" s="153">
        <f t="shared" ref="O7:O33" si="2">SUM(0)</f>
        <v>0</v>
      </c>
      <c r="P7" s="153">
        <v>0</v>
      </c>
      <c r="Q7" s="153">
        <v>0</v>
      </c>
      <c r="R7" s="153">
        <v>0</v>
      </c>
      <c r="S7" s="153">
        <v>0</v>
      </c>
      <c r="T7" s="153">
        <v>0</v>
      </c>
      <c r="U7" s="153">
        <v>0</v>
      </c>
      <c r="V7" s="154">
        <v>0</v>
      </c>
      <c r="W7" s="238">
        <f t="shared" ref="W7:W33" si="3">SUM(0)</f>
        <v>0</v>
      </c>
      <c r="X7" s="239">
        <f t="shared" ref="X7:X33" si="4">SUM(0)</f>
        <v>0</v>
      </c>
      <c r="Y7" s="239">
        <f t="shared" ref="Y7:Y33" si="5">SUM(0)</f>
        <v>0</v>
      </c>
      <c r="Z7" s="240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1"/>
      <c r="FH7" s="241"/>
      <c r="FI7" s="241"/>
      <c r="FJ7" s="241"/>
      <c r="FK7" s="241"/>
      <c r="FL7" s="241"/>
      <c r="FM7" s="241"/>
      <c r="FN7" s="241"/>
      <c r="FO7" s="241"/>
      <c r="FP7" s="241"/>
      <c r="FQ7" s="241"/>
      <c r="FR7" s="241"/>
      <c r="FS7" s="241"/>
      <c r="FT7" s="241"/>
      <c r="FU7" s="241"/>
      <c r="FV7" s="241"/>
      <c r="FW7" s="241"/>
      <c r="FX7" s="241"/>
      <c r="FY7" s="241"/>
      <c r="FZ7" s="241"/>
      <c r="GA7" s="241"/>
      <c r="GB7" s="241"/>
      <c r="GC7" s="241"/>
      <c r="GD7" s="241"/>
      <c r="GE7" s="241"/>
      <c r="GF7" s="241"/>
      <c r="GG7" s="241"/>
      <c r="GH7" s="241"/>
      <c r="GI7" s="241"/>
      <c r="GJ7" s="241"/>
      <c r="GK7" s="241"/>
      <c r="GL7" s="241"/>
      <c r="GM7" s="241"/>
      <c r="GN7" s="241"/>
      <c r="GO7" s="241"/>
      <c r="GP7" s="241"/>
      <c r="GQ7" s="241"/>
      <c r="GR7" s="241"/>
      <c r="GS7" s="241"/>
      <c r="GT7" s="241"/>
      <c r="GU7" s="241"/>
      <c r="GV7" s="241"/>
      <c r="GW7" s="241"/>
      <c r="GX7" s="241"/>
      <c r="GY7" s="241"/>
      <c r="GZ7" s="241"/>
      <c r="HA7" s="241"/>
      <c r="HB7" s="241"/>
      <c r="HC7" s="241"/>
      <c r="HD7" s="241"/>
      <c r="HE7" s="241"/>
      <c r="HF7" s="241"/>
      <c r="HG7" s="241"/>
      <c r="HH7" s="241"/>
      <c r="HI7" s="241"/>
      <c r="HJ7" s="241"/>
      <c r="HK7" s="241"/>
      <c r="HL7" s="241"/>
      <c r="HM7" s="241"/>
      <c r="HN7" s="241"/>
      <c r="HO7" s="241"/>
      <c r="HP7" s="241"/>
      <c r="HQ7" s="241"/>
      <c r="HR7" s="241"/>
      <c r="HS7" s="241"/>
      <c r="HT7" s="241"/>
      <c r="HU7" s="241"/>
      <c r="HV7" s="241"/>
      <c r="HW7" s="241"/>
      <c r="HX7" s="241"/>
      <c r="HY7" s="241"/>
      <c r="HZ7" s="241"/>
      <c r="IA7" s="241"/>
      <c r="IB7" s="241"/>
      <c r="IC7" s="241"/>
      <c r="ID7" s="241"/>
      <c r="IE7" s="241"/>
      <c r="IF7" s="241"/>
      <c r="IG7" s="241"/>
      <c r="IH7" s="241"/>
      <c r="II7" s="241"/>
      <c r="IJ7" s="241"/>
      <c r="IK7" s="241"/>
      <c r="IL7" s="241"/>
      <c r="IM7" s="241"/>
      <c r="IN7" s="241"/>
      <c r="IO7" s="241"/>
      <c r="IP7" s="241"/>
      <c r="IQ7" s="241"/>
      <c r="IR7" s="241"/>
      <c r="IS7" s="241"/>
      <c r="IT7" s="241"/>
      <c r="IU7" s="241"/>
      <c r="IV7" s="241"/>
    </row>
    <row r="8" customHeight="1" spans="1:256">
      <c r="A8" s="150"/>
      <c r="B8" s="150"/>
      <c r="C8" s="150" t="s">
        <v>181</v>
      </c>
      <c r="D8" s="150" t="s">
        <v>0</v>
      </c>
      <c r="E8" s="188">
        <v>8426898.7</v>
      </c>
      <c r="F8" s="188">
        <v>8426898.7</v>
      </c>
      <c r="G8" s="188">
        <v>8426898.7</v>
      </c>
      <c r="H8" s="188">
        <v>4026898.7</v>
      </c>
      <c r="I8" s="188">
        <v>4400000</v>
      </c>
      <c r="J8" s="188">
        <v>0</v>
      </c>
      <c r="K8" s="188">
        <v>0</v>
      </c>
      <c r="L8" s="158">
        <v>0</v>
      </c>
      <c r="M8" s="152">
        <f t="shared" si="0"/>
        <v>0</v>
      </c>
      <c r="N8" s="153">
        <f t="shared" si="1"/>
        <v>0</v>
      </c>
      <c r="O8" s="153">
        <f t="shared" si="2"/>
        <v>0</v>
      </c>
      <c r="P8" s="153">
        <v>0</v>
      </c>
      <c r="Q8" s="153">
        <v>0</v>
      </c>
      <c r="R8" s="153">
        <v>0</v>
      </c>
      <c r="S8" s="153">
        <v>0</v>
      </c>
      <c r="T8" s="153">
        <v>0</v>
      </c>
      <c r="U8" s="153">
        <v>0</v>
      </c>
      <c r="V8" s="154">
        <v>0</v>
      </c>
      <c r="W8" s="238">
        <f t="shared" si="3"/>
        <v>0</v>
      </c>
      <c r="X8" s="239">
        <f t="shared" si="4"/>
        <v>0</v>
      </c>
      <c r="Y8" s="239">
        <f t="shared" si="5"/>
        <v>0</v>
      </c>
      <c r="Z8" s="232"/>
      <c r="AA8" s="240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2"/>
      <c r="FG8" s="232"/>
      <c r="FH8" s="232"/>
      <c r="FI8" s="232"/>
      <c r="FJ8" s="232"/>
      <c r="FK8" s="232"/>
      <c r="FL8" s="232"/>
      <c r="FM8" s="232"/>
      <c r="FN8" s="232"/>
      <c r="FO8" s="232"/>
      <c r="FP8" s="232"/>
      <c r="FQ8" s="232"/>
      <c r="FR8" s="232"/>
      <c r="FS8" s="232"/>
      <c r="FT8" s="232"/>
      <c r="FU8" s="232"/>
      <c r="FV8" s="232"/>
      <c r="FW8" s="232"/>
      <c r="FX8" s="232"/>
      <c r="FY8" s="232"/>
      <c r="FZ8" s="232"/>
      <c r="GA8" s="232"/>
      <c r="GB8" s="232"/>
      <c r="GC8" s="232"/>
      <c r="GD8" s="232"/>
      <c r="GE8" s="232"/>
      <c r="GF8" s="232"/>
      <c r="GG8" s="232"/>
      <c r="GH8" s="232"/>
      <c r="GI8" s="232"/>
      <c r="GJ8" s="232"/>
      <c r="GK8" s="232"/>
      <c r="GL8" s="232"/>
      <c r="GM8" s="232"/>
      <c r="GN8" s="232"/>
      <c r="GO8" s="232"/>
      <c r="GP8" s="232"/>
      <c r="GQ8" s="232"/>
      <c r="GR8" s="232"/>
      <c r="GS8" s="232"/>
      <c r="GT8" s="232"/>
      <c r="GU8" s="232"/>
      <c r="GV8" s="232"/>
      <c r="GW8" s="232"/>
      <c r="GX8" s="232"/>
      <c r="GY8" s="232"/>
      <c r="GZ8" s="232"/>
      <c r="HA8" s="232"/>
      <c r="HB8" s="232"/>
      <c r="HC8" s="232"/>
      <c r="HD8" s="232"/>
      <c r="HE8" s="232"/>
      <c r="HF8" s="232"/>
      <c r="HG8" s="232"/>
      <c r="HH8" s="232"/>
      <c r="HI8" s="232"/>
      <c r="HJ8" s="232"/>
      <c r="HK8" s="232"/>
      <c r="HL8" s="232"/>
      <c r="HM8" s="232"/>
      <c r="HN8" s="232"/>
      <c r="HO8" s="232"/>
      <c r="HP8" s="232"/>
      <c r="HQ8" s="232"/>
      <c r="HR8" s="232"/>
      <c r="HS8" s="232"/>
      <c r="HT8" s="232"/>
      <c r="HU8" s="232"/>
      <c r="HV8" s="232"/>
      <c r="HW8" s="232"/>
      <c r="HX8" s="232"/>
      <c r="HY8" s="232"/>
      <c r="HZ8" s="232"/>
      <c r="IA8" s="232"/>
      <c r="IB8" s="232"/>
      <c r="IC8" s="232"/>
      <c r="ID8" s="232"/>
      <c r="IE8" s="232"/>
      <c r="IF8" s="232"/>
      <c r="IG8" s="232"/>
      <c r="IH8" s="232"/>
      <c r="II8" s="232"/>
      <c r="IJ8" s="232"/>
      <c r="IK8" s="232"/>
      <c r="IL8" s="232"/>
      <c r="IM8" s="232"/>
      <c r="IN8" s="232"/>
      <c r="IO8" s="232"/>
      <c r="IP8" s="232"/>
      <c r="IQ8" s="232"/>
      <c r="IR8" s="232"/>
      <c r="IS8" s="232"/>
      <c r="IT8" s="232"/>
      <c r="IU8" s="232"/>
      <c r="IV8" s="232"/>
    </row>
    <row r="9" customHeight="1" spans="1:256">
      <c r="A9" s="150"/>
      <c r="B9" s="150"/>
      <c r="C9" s="150" t="s">
        <v>182</v>
      </c>
      <c r="D9" s="150" t="s">
        <v>183</v>
      </c>
      <c r="E9" s="188">
        <v>3066488.7</v>
      </c>
      <c r="F9" s="188">
        <v>3066488.7</v>
      </c>
      <c r="G9" s="188">
        <v>3066488.7</v>
      </c>
      <c r="H9" s="188">
        <v>3066488.7</v>
      </c>
      <c r="I9" s="188">
        <v>0</v>
      </c>
      <c r="J9" s="188">
        <v>0</v>
      </c>
      <c r="K9" s="188">
        <v>0</v>
      </c>
      <c r="L9" s="158">
        <v>0</v>
      </c>
      <c r="M9" s="152">
        <f t="shared" si="0"/>
        <v>0</v>
      </c>
      <c r="N9" s="153">
        <f t="shared" si="1"/>
        <v>0</v>
      </c>
      <c r="O9" s="153">
        <f t="shared" si="2"/>
        <v>0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  <c r="U9" s="153">
        <v>0</v>
      </c>
      <c r="V9" s="154">
        <v>0</v>
      </c>
      <c r="W9" s="238">
        <f t="shared" si="3"/>
        <v>0</v>
      </c>
      <c r="X9" s="239">
        <f t="shared" si="4"/>
        <v>0</v>
      </c>
      <c r="Y9" s="239">
        <f t="shared" si="5"/>
        <v>0</v>
      </c>
      <c r="Z9" s="242"/>
      <c r="AA9" s="243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242"/>
      <c r="CT9" s="242"/>
      <c r="CU9" s="242"/>
      <c r="CV9" s="242"/>
      <c r="CW9" s="242"/>
      <c r="CX9" s="242"/>
      <c r="CY9" s="242"/>
      <c r="CZ9" s="242"/>
      <c r="DA9" s="242"/>
      <c r="DB9" s="242"/>
      <c r="DC9" s="242"/>
      <c r="DD9" s="242"/>
      <c r="DE9" s="242"/>
      <c r="DF9" s="242"/>
      <c r="DG9" s="242"/>
      <c r="DH9" s="242"/>
      <c r="DI9" s="242"/>
      <c r="DJ9" s="242"/>
      <c r="DK9" s="242"/>
      <c r="DL9" s="242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2"/>
      <c r="FI9" s="242"/>
      <c r="FJ9" s="242"/>
      <c r="FK9" s="242"/>
      <c r="FL9" s="242"/>
      <c r="FM9" s="242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2"/>
      <c r="GD9" s="242"/>
      <c r="GE9" s="242"/>
      <c r="GF9" s="242"/>
      <c r="GG9" s="242"/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  <c r="HV9" s="242"/>
      <c r="HW9" s="242"/>
      <c r="HX9" s="242"/>
      <c r="HY9" s="242"/>
      <c r="HZ9" s="242"/>
      <c r="IA9" s="242"/>
      <c r="IB9" s="242"/>
      <c r="IC9" s="242"/>
      <c r="ID9" s="242"/>
      <c r="IE9" s="242"/>
      <c r="IF9" s="242"/>
      <c r="IG9" s="242"/>
      <c r="IH9" s="242"/>
      <c r="II9" s="242"/>
      <c r="IJ9" s="242"/>
      <c r="IK9" s="242"/>
      <c r="IL9" s="242"/>
      <c r="IM9" s="242"/>
      <c r="IN9" s="242"/>
      <c r="IO9" s="242"/>
      <c r="IP9" s="242"/>
      <c r="IQ9" s="242"/>
      <c r="IR9" s="242"/>
      <c r="IS9" s="242"/>
      <c r="IT9" s="242"/>
      <c r="IU9" s="242"/>
      <c r="IV9" s="242"/>
    </row>
    <row r="10" customHeight="1" spans="1:256">
      <c r="A10" s="150" t="s">
        <v>184</v>
      </c>
      <c r="B10" s="150" t="s">
        <v>185</v>
      </c>
      <c r="C10" s="150" t="s">
        <v>87</v>
      </c>
      <c r="D10" s="150" t="s">
        <v>186</v>
      </c>
      <c r="E10" s="188">
        <v>1631022</v>
      </c>
      <c r="F10" s="188">
        <v>1631022</v>
      </c>
      <c r="G10" s="188">
        <v>1631022</v>
      </c>
      <c r="H10" s="188">
        <v>1631022</v>
      </c>
      <c r="I10" s="188">
        <v>0</v>
      </c>
      <c r="J10" s="188">
        <v>0</v>
      </c>
      <c r="K10" s="188">
        <v>0</v>
      </c>
      <c r="L10" s="158">
        <v>0</v>
      </c>
      <c r="M10" s="152">
        <f t="shared" si="0"/>
        <v>0</v>
      </c>
      <c r="N10" s="153">
        <f t="shared" si="1"/>
        <v>0</v>
      </c>
      <c r="O10" s="153">
        <f t="shared" si="2"/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4">
        <v>0</v>
      </c>
      <c r="W10" s="238">
        <f t="shared" si="3"/>
        <v>0</v>
      </c>
      <c r="X10" s="239">
        <f t="shared" si="4"/>
        <v>0</v>
      </c>
      <c r="Y10" s="239">
        <f t="shared" si="5"/>
        <v>0</v>
      </c>
      <c r="Z10" s="242"/>
      <c r="AA10" s="243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  <c r="HV10" s="242"/>
      <c r="HW10" s="242"/>
      <c r="HX10" s="242"/>
      <c r="HY10" s="242"/>
      <c r="HZ10" s="242"/>
      <c r="IA10" s="242"/>
      <c r="IB10" s="242"/>
      <c r="IC10" s="242"/>
      <c r="ID10" s="242"/>
      <c r="IE10" s="242"/>
      <c r="IF10" s="242"/>
      <c r="IG10" s="242"/>
      <c r="IH10" s="242"/>
      <c r="II10" s="242"/>
      <c r="IJ10" s="242"/>
      <c r="IK10" s="242"/>
      <c r="IL10" s="242"/>
      <c r="IM10" s="242"/>
      <c r="IN10" s="242"/>
      <c r="IO10" s="242"/>
      <c r="IP10" s="242"/>
      <c r="IQ10" s="242"/>
      <c r="IR10" s="242"/>
      <c r="IS10" s="242"/>
      <c r="IT10" s="242"/>
      <c r="IU10" s="242"/>
      <c r="IV10" s="242"/>
    </row>
    <row r="11" customHeight="1" spans="1:256">
      <c r="A11" s="150" t="s">
        <v>184</v>
      </c>
      <c r="B11" s="150" t="s">
        <v>187</v>
      </c>
      <c r="C11" s="150" t="s">
        <v>87</v>
      </c>
      <c r="D11" s="150" t="s">
        <v>188</v>
      </c>
      <c r="E11" s="188">
        <v>623095.2</v>
      </c>
      <c r="F11" s="188">
        <v>623095.2</v>
      </c>
      <c r="G11" s="188">
        <v>623095.2</v>
      </c>
      <c r="H11" s="188">
        <v>623095.2</v>
      </c>
      <c r="I11" s="188">
        <v>0</v>
      </c>
      <c r="J11" s="188">
        <v>0</v>
      </c>
      <c r="K11" s="188">
        <v>0</v>
      </c>
      <c r="L11" s="158">
        <v>0</v>
      </c>
      <c r="M11" s="152">
        <f t="shared" si="0"/>
        <v>0</v>
      </c>
      <c r="N11" s="153">
        <f t="shared" si="1"/>
        <v>0</v>
      </c>
      <c r="O11" s="153">
        <f t="shared" si="2"/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4">
        <v>0</v>
      </c>
      <c r="W11" s="238">
        <f t="shared" si="3"/>
        <v>0</v>
      </c>
      <c r="X11" s="239">
        <f t="shared" si="4"/>
        <v>0</v>
      </c>
      <c r="Y11" s="239">
        <f t="shared" si="5"/>
        <v>0</v>
      </c>
      <c r="Z11" s="242"/>
      <c r="AA11" s="243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/>
      <c r="ER11" s="242"/>
      <c r="ES11" s="242"/>
      <c r="ET11" s="242"/>
      <c r="EU11" s="242"/>
      <c r="EV11" s="242"/>
      <c r="EW11" s="242"/>
      <c r="EX11" s="242"/>
      <c r="EY11" s="242"/>
      <c r="EZ11" s="242"/>
      <c r="FA11" s="242"/>
      <c r="FB11" s="242"/>
      <c r="FC11" s="242"/>
      <c r="FD11" s="242"/>
      <c r="FE11" s="242"/>
      <c r="FF11" s="242"/>
      <c r="FG11" s="242"/>
      <c r="FH11" s="242"/>
      <c r="FI11" s="242"/>
      <c r="FJ11" s="242"/>
      <c r="FK11" s="242"/>
      <c r="FL11" s="242"/>
      <c r="FM11" s="242"/>
      <c r="FN11" s="242"/>
      <c r="FO11" s="242"/>
      <c r="FP11" s="242"/>
      <c r="FQ11" s="242"/>
      <c r="FR11" s="242"/>
      <c r="FS11" s="242"/>
      <c r="FT11" s="242"/>
      <c r="FU11" s="242"/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  <c r="HV11" s="242"/>
      <c r="HW11" s="242"/>
      <c r="HX11" s="242"/>
      <c r="HY11" s="242"/>
      <c r="HZ11" s="242"/>
      <c r="IA11" s="242"/>
      <c r="IB11" s="242"/>
      <c r="IC11" s="242"/>
      <c r="ID11" s="242"/>
      <c r="IE11" s="242"/>
      <c r="IF11" s="242"/>
      <c r="IG11" s="242"/>
      <c r="IH11" s="242"/>
      <c r="II11" s="242"/>
      <c r="IJ11" s="242"/>
      <c r="IK11" s="242"/>
      <c r="IL11" s="242"/>
      <c r="IM11" s="242"/>
      <c r="IN11" s="242"/>
      <c r="IO11" s="242"/>
      <c r="IP11" s="242"/>
      <c r="IQ11" s="242"/>
      <c r="IR11" s="242"/>
      <c r="IS11" s="242"/>
      <c r="IT11" s="242"/>
      <c r="IU11" s="242"/>
      <c r="IV11" s="242"/>
    </row>
    <row r="12" customHeight="1" spans="1:256">
      <c r="A12" s="150" t="s">
        <v>184</v>
      </c>
      <c r="B12" s="150" t="s">
        <v>189</v>
      </c>
      <c r="C12" s="150" t="s">
        <v>87</v>
      </c>
      <c r="D12" s="150" t="s">
        <v>111</v>
      </c>
      <c r="E12" s="188">
        <v>428448</v>
      </c>
      <c r="F12" s="188">
        <v>428448</v>
      </c>
      <c r="G12" s="188">
        <v>428448</v>
      </c>
      <c r="H12" s="188">
        <v>428448</v>
      </c>
      <c r="I12" s="188">
        <v>0</v>
      </c>
      <c r="J12" s="188">
        <v>0</v>
      </c>
      <c r="K12" s="188">
        <v>0</v>
      </c>
      <c r="L12" s="158">
        <v>0</v>
      </c>
      <c r="M12" s="152">
        <f t="shared" si="0"/>
        <v>0</v>
      </c>
      <c r="N12" s="153">
        <f t="shared" si="1"/>
        <v>0</v>
      </c>
      <c r="O12" s="153">
        <f t="shared" si="2"/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4">
        <v>0</v>
      </c>
      <c r="W12" s="238">
        <f t="shared" si="3"/>
        <v>0</v>
      </c>
      <c r="X12" s="239">
        <f t="shared" si="4"/>
        <v>0</v>
      </c>
      <c r="Y12" s="239">
        <f t="shared" si="5"/>
        <v>0</v>
      </c>
      <c r="Z12" s="242"/>
      <c r="AA12" s="243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242"/>
      <c r="EX12" s="242"/>
      <c r="EY12" s="242"/>
      <c r="EZ12" s="242"/>
      <c r="FA12" s="242"/>
      <c r="FB12" s="242"/>
      <c r="FC12" s="242"/>
      <c r="FD12" s="242"/>
      <c r="FE12" s="242"/>
      <c r="FF12" s="242"/>
      <c r="FG12" s="242"/>
      <c r="FH12" s="242"/>
      <c r="FI12" s="242"/>
      <c r="FJ12" s="242"/>
      <c r="FK12" s="242"/>
      <c r="FL12" s="242"/>
      <c r="FM12" s="242"/>
      <c r="FN12" s="242"/>
      <c r="FO12" s="242"/>
      <c r="FP12" s="242"/>
      <c r="FQ12" s="242"/>
      <c r="FR12" s="242"/>
      <c r="FS12" s="242"/>
      <c r="FT12" s="242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  <c r="HV12" s="242"/>
      <c r="HW12" s="242"/>
      <c r="HX12" s="242"/>
      <c r="HY12" s="242"/>
      <c r="HZ12" s="242"/>
      <c r="IA12" s="242"/>
      <c r="IB12" s="242"/>
      <c r="IC12" s="242"/>
      <c r="ID12" s="242"/>
      <c r="IE12" s="242"/>
      <c r="IF12" s="242"/>
      <c r="IG12" s="242"/>
      <c r="IH12" s="242"/>
      <c r="II12" s="242"/>
      <c r="IJ12" s="242"/>
      <c r="IK12" s="242"/>
      <c r="IL12" s="242"/>
      <c r="IM12" s="242"/>
      <c r="IN12" s="242"/>
      <c r="IO12" s="242"/>
      <c r="IP12" s="242"/>
      <c r="IQ12" s="242"/>
      <c r="IR12" s="242"/>
      <c r="IS12" s="242"/>
      <c r="IT12" s="242"/>
      <c r="IU12" s="242"/>
      <c r="IV12" s="242"/>
    </row>
    <row r="13" customHeight="1" spans="1:256">
      <c r="A13" s="150" t="s">
        <v>184</v>
      </c>
      <c r="B13" s="150" t="s">
        <v>190</v>
      </c>
      <c r="C13" s="150" t="s">
        <v>87</v>
      </c>
      <c r="D13" s="150" t="s">
        <v>191</v>
      </c>
      <c r="E13" s="188">
        <v>383923.5</v>
      </c>
      <c r="F13" s="188">
        <v>383923.5</v>
      </c>
      <c r="G13" s="188">
        <v>383923.5</v>
      </c>
      <c r="H13" s="188">
        <v>383923.5</v>
      </c>
      <c r="I13" s="188">
        <v>0</v>
      </c>
      <c r="J13" s="188">
        <v>0</v>
      </c>
      <c r="K13" s="188">
        <v>0</v>
      </c>
      <c r="L13" s="158">
        <v>0</v>
      </c>
      <c r="M13" s="152">
        <f t="shared" si="0"/>
        <v>0</v>
      </c>
      <c r="N13" s="153">
        <f t="shared" si="1"/>
        <v>0</v>
      </c>
      <c r="O13" s="153">
        <f t="shared" si="2"/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4">
        <v>0</v>
      </c>
      <c r="W13" s="238">
        <f t="shared" si="3"/>
        <v>0</v>
      </c>
      <c r="X13" s="239">
        <f t="shared" si="4"/>
        <v>0</v>
      </c>
      <c r="Y13" s="239">
        <f t="shared" si="5"/>
        <v>0</v>
      </c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242"/>
      <c r="EX13" s="242"/>
      <c r="EY13" s="242"/>
      <c r="EZ13" s="242"/>
      <c r="FA13" s="242"/>
      <c r="FB13" s="242"/>
      <c r="FC13" s="242"/>
      <c r="FD13" s="242"/>
      <c r="FE13" s="242"/>
      <c r="FF13" s="242"/>
      <c r="FG13" s="242"/>
      <c r="FH13" s="242"/>
      <c r="FI13" s="242"/>
      <c r="FJ13" s="242"/>
      <c r="FK13" s="242"/>
      <c r="FL13" s="242"/>
      <c r="FM13" s="242"/>
      <c r="FN13" s="242"/>
      <c r="FO13" s="242"/>
      <c r="FP13" s="242"/>
      <c r="FQ13" s="242"/>
      <c r="FR13" s="242"/>
      <c r="FS13" s="242"/>
      <c r="FT13" s="242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  <c r="HV13" s="242"/>
      <c r="HW13" s="242"/>
      <c r="HX13" s="242"/>
      <c r="HY13" s="242"/>
      <c r="HZ13" s="242"/>
      <c r="IA13" s="242"/>
      <c r="IB13" s="242"/>
      <c r="IC13" s="242"/>
      <c r="ID13" s="242"/>
      <c r="IE13" s="242"/>
      <c r="IF13" s="242"/>
      <c r="IG13" s="242"/>
      <c r="IH13" s="242"/>
      <c r="II13" s="242"/>
      <c r="IJ13" s="242"/>
      <c r="IK13" s="242"/>
      <c r="IL13" s="242"/>
      <c r="IM13" s="242"/>
      <c r="IN13" s="242"/>
      <c r="IO13" s="242"/>
      <c r="IP13" s="242"/>
      <c r="IQ13" s="242"/>
      <c r="IR13" s="242"/>
      <c r="IS13" s="242"/>
      <c r="IT13" s="242"/>
      <c r="IU13" s="242"/>
      <c r="IV13" s="242"/>
    </row>
    <row r="14" customHeight="1" spans="1:256">
      <c r="A14" s="150"/>
      <c r="B14" s="150"/>
      <c r="C14" s="150" t="s">
        <v>192</v>
      </c>
      <c r="D14" s="150" t="s">
        <v>193</v>
      </c>
      <c r="E14" s="188">
        <v>4905810</v>
      </c>
      <c r="F14" s="188">
        <v>4905810</v>
      </c>
      <c r="G14" s="188">
        <v>4905810</v>
      </c>
      <c r="H14" s="188">
        <v>505810</v>
      </c>
      <c r="I14" s="188">
        <v>4400000</v>
      </c>
      <c r="J14" s="188">
        <v>0</v>
      </c>
      <c r="K14" s="188">
        <v>0</v>
      </c>
      <c r="L14" s="158">
        <v>0</v>
      </c>
      <c r="M14" s="152">
        <f t="shared" si="0"/>
        <v>0</v>
      </c>
      <c r="N14" s="153">
        <f t="shared" si="1"/>
        <v>0</v>
      </c>
      <c r="O14" s="153">
        <f t="shared" si="2"/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4">
        <v>0</v>
      </c>
      <c r="W14" s="238">
        <f t="shared" si="3"/>
        <v>0</v>
      </c>
      <c r="X14" s="239">
        <f t="shared" si="4"/>
        <v>0</v>
      </c>
      <c r="Y14" s="239">
        <f t="shared" si="5"/>
        <v>0</v>
      </c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242"/>
      <c r="EN14" s="242"/>
      <c r="EO14" s="242"/>
      <c r="EP14" s="242"/>
      <c r="EQ14" s="242"/>
      <c r="ER14" s="242"/>
      <c r="ES14" s="242"/>
      <c r="ET14" s="242"/>
      <c r="EU14" s="242"/>
      <c r="EV14" s="242"/>
      <c r="EW14" s="242"/>
      <c r="EX14" s="242"/>
      <c r="EY14" s="242"/>
      <c r="EZ14" s="242"/>
      <c r="FA14" s="242"/>
      <c r="FB14" s="242"/>
      <c r="FC14" s="242"/>
      <c r="FD14" s="242"/>
      <c r="FE14" s="242"/>
      <c r="FF14" s="242"/>
      <c r="FG14" s="242"/>
      <c r="FH14" s="242"/>
      <c r="FI14" s="242"/>
      <c r="FJ14" s="242"/>
      <c r="FK14" s="242"/>
      <c r="FL14" s="242"/>
      <c r="FM14" s="242"/>
      <c r="FN14" s="242"/>
      <c r="FO14" s="242"/>
      <c r="FP14" s="242"/>
      <c r="FQ14" s="242"/>
      <c r="FR14" s="242"/>
      <c r="FS14" s="242"/>
      <c r="FT14" s="242"/>
      <c r="FU14" s="242"/>
      <c r="FV14" s="242"/>
      <c r="FW14" s="242"/>
      <c r="FX14" s="242"/>
      <c r="FY14" s="242"/>
      <c r="FZ14" s="242"/>
      <c r="GA14" s="242"/>
      <c r="GB14" s="242"/>
      <c r="GC14" s="242"/>
      <c r="GD14" s="242"/>
      <c r="GE14" s="242"/>
      <c r="GF14" s="242"/>
      <c r="GG14" s="242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242"/>
      <c r="GW14" s="242"/>
      <c r="GX14" s="242"/>
      <c r="GY14" s="242"/>
      <c r="GZ14" s="242"/>
      <c r="HA14" s="242"/>
      <c r="HB14" s="242"/>
      <c r="HC14" s="242"/>
      <c r="HD14" s="242"/>
      <c r="HE14" s="242"/>
      <c r="HF14" s="242"/>
      <c r="HG14" s="242"/>
      <c r="HH14" s="242"/>
      <c r="HI14" s="242"/>
      <c r="HJ14" s="242"/>
      <c r="HK14" s="242"/>
      <c r="HL14" s="242"/>
      <c r="HM14" s="242"/>
      <c r="HN14" s="242"/>
      <c r="HO14" s="242"/>
      <c r="HP14" s="242"/>
      <c r="HQ14" s="242"/>
      <c r="HR14" s="242"/>
      <c r="HS14" s="242"/>
      <c r="HT14" s="242"/>
      <c r="HU14" s="242"/>
      <c r="HV14" s="242"/>
      <c r="HW14" s="242"/>
      <c r="HX14" s="242"/>
      <c r="HY14" s="242"/>
      <c r="HZ14" s="242"/>
      <c r="IA14" s="242"/>
      <c r="IB14" s="242"/>
      <c r="IC14" s="242"/>
      <c r="ID14" s="242"/>
      <c r="IE14" s="242"/>
      <c r="IF14" s="242"/>
      <c r="IG14" s="242"/>
      <c r="IH14" s="242"/>
      <c r="II14" s="242"/>
      <c r="IJ14" s="242"/>
      <c r="IK14" s="242"/>
      <c r="IL14" s="242"/>
      <c r="IM14" s="242"/>
      <c r="IN14" s="242"/>
      <c r="IO14" s="242"/>
      <c r="IP14" s="242"/>
      <c r="IQ14" s="242"/>
      <c r="IR14" s="242"/>
      <c r="IS14" s="242"/>
      <c r="IT14" s="242"/>
      <c r="IU14" s="242"/>
      <c r="IV14" s="242"/>
    </row>
    <row r="15" customHeight="1" spans="1:256">
      <c r="A15" s="150" t="s">
        <v>194</v>
      </c>
      <c r="B15" s="150" t="s">
        <v>195</v>
      </c>
      <c r="C15" s="150" t="s">
        <v>87</v>
      </c>
      <c r="D15" s="150" t="s">
        <v>196</v>
      </c>
      <c r="E15" s="188">
        <v>276480</v>
      </c>
      <c r="F15" s="188">
        <v>276480</v>
      </c>
      <c r="G15" s="188">
        <v>276480</v>
      </c>
      <c r="H15" s="188">
        <v>276480</v>
      </c>
      <c r="I15" s="188">
        <v>0</v>
      </c>
      <c r="J15" s="188">
        <v>0</v>
      </c>
      <c r="K15" s="188">
        <v>0</v>
      </c>
      <c r="L15" s="158">
        <v>0</v>
      </c>
      <c r="M15" s="152">
        <f t="shared" si="0"/>
        <v>0</v>
      </c>
      <c r="N15" s="153">
        <f t="shared" si="1"/>
        <v>0</v>
      </c>
      <c r="O15" s="153">
        <f t="shared" si="2"/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4">
        <v>0</v>
      </c>
      <c r="W15" s="238">
        <f t="shared" si="3"/>
        <v>0</v>
      </c>
      <c r="X15" s="239">
        <f t="shared" si="4"/>
        <v>0</v>
      </c>
      <c r="Y15" s="239">
        <f t="shared" si="5"/>
        <v>0</v>
      </c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242"/>
      <c r="EN15" s="242"/>
      <c r="EO15" s="242"/>
      <c r="EP15" s="242"/>
      <c r="EQ15" s="242"/>
      <c r="ER15" s="242"/>
      <c r="ES15" s="242"/>
      <c r="ET15" s="242"/>
      <c r="EU15" s="242"/>
      <c r="EV15" s="242"/>
      <c r="EW15" s="242"/>
      <c r="EX15" s="242"/>
      <c r="EY15" s="242"/>
      <c r="EZ15" s="242"/>
      <c r="FA15" s="242"/>
      <c r="FB15" s="242"/>
      <c r="FC15" s="242"/>
      <c r="FD15" s="242"/>
      <c r="FE15" s="242"/>
      <c r="FF15" s="242"/>
      <c r="FG15" s="242"/>
      <c r="FH15" s="242"/>
      <c r="FI15" s="242"/>
      <c r="FJ15" s="242"/>
      <c r="FK15" s="242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42"/>
      <c r="GE15" s="242"/>
      <c r="GF15" s="242"/>
      <c r="GG15" s="242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2"/>
      <c r="HI15" s="242"/>
      <c r="HJ15" s="242"/>
      <c r="HK15" s="242"/>
      <c r="HL15" s="242"/>
      <c r="HM15" s="242"/>
      <c r="HN15" s="242"/>
      <c r="HO15" s="242"/>
      <c r="HP15" s="242"/>
      <c r="HQ15" s="242"/>
      <c r="HR15" s="242"/>
      <c r="HS15" s="242"/>
      <c r="HT15" s="242"/>
      <c r="HU15" s="242"/>
      <c r="HV15" s="242"/>
      <c r="HW15" s="242"/>
      <c r="HX15" s="242"/>
      <c r="HY15" s="242"/>
      <c r="HZ15" s="242"/>
      <c r="IA15" s="242"/>
      <c r="IB15" s="242"/>
      <c r="IC15" s="242"/>
      <c r="ID15" s="242"/>
      <c r="IE15" s="242"/>
      <c r="IF15" s="242"/>
      <c r="IG15" s="242"/>
      <c r="IH15" s="242"/>
      <c r="II15" s="242"/>
      <c r="IJ15" s="242"/>
      <c r="IK15" s="242"/>
      <c r="IL15" s="242"/>
      <c r="IM15" s="242"/>
      <c r="IN15" s="242"/>
      <c r="IO15" s="242"/>
      <c r="IP15" s="242"/>
      <c r="IQ15" s="242"/>
      <c r="IR15" s="242"/>
      <c r="IS15" s="242"/>
      <c r="IT15" s="242"/>
      <c r="IU15" s="242"/>
      <c r="IV15" s="242"/>
    </row>
    <row r="16" customHeight="1" spans="1:256">
      <c r="A16" s="150" t="s">
        <v>194</v>
      </c>
      <c r="B16" s="150" t="s">
        <v>197</v>
      </c>
      <c r="C16" s="150" t="s">
        <v>87</v>
      </c>
      <c r="D16" s="150" t="s">
        <v>198</v>
      </c>
      <c r="E16" s="188">
        <v>20130</v>
      </c>
      <c r="F16" s="188">
        <v>20130</v>
      </c>
      <c r="G16" s="188">
        <v>20130</v>
      </c>
      <c r="H16" s="188">
        <v>20130</v>
      </c>
      <c r="I16" s="188">
        <v>0</v>
      </c>
      <c r="J16" s="188">
        <v>0</v>
      </c>
      <c r="K16" s="188">
        <v>0</v>
      </c>
      <c r="L16" s="158">
        <v>0</v>
      </c>
      <c r="M16" s="152">
        <f t="shared" si="0"/>
        <v>0</v>
      </c>
      <c r="N16" s="153">
        <f t="shared" si="1"/>
        <v>0</v>
      </c>
      <c r="O16" s="153">
        <f t="shared" si="2"/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4">
        <v>0</v>
      </c>
      <c r="W16" s="238">
        <f t="shared" si="3"/>
        <v>0</v>
      </c>
      <c r="X16" s="239">
        <f t="shared" si="4"/>
        <v>0</v>
      </c>
      <c r="Y16" s="239">
        <f t="shared" si="5"/>
        <v>0</v>
      </c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42"/>
      <c r="ER16" s="242"/>
      <c r="ES16" s="242"/>
      <c r="ET16" s="242"/>
      <c r="EU16" s="242"/>
      <c r="EV16" s="242"/>
      <c r="EW16" s="242"/>
      <c r="EX16" s="242"/>
      <c r="EY16" s="242"/>
      <c r="EZ16" s="242"/>
      <c r="FA16" s="242"/>
      <c r="FB16" s="242"/>
      <c r="FC16" s="242"/>
      <c r="FD16" s="242"/>
      <c r="FE16" s="242"/>
      <c r="FF16" s="242"/>
      <c r="FG16" s="242"/>
      <c r="FH16" s="242"/>
      <c r="FI16" s="242"/>
      <c r="FJ16" s="242"/>
      <c r="FK16" s="242"/>
      <c r="FL16" s="242"/>
      <c r="FM16" s="242"/>
      <c r="FN16" s="242"/>
      <c r="FO16" s="242"/>
      <c r="FP16" s="242"/>
      <c r="FQ16" s="242"/>
      <c r="FR16" s="242"/>
      <c r="FS16" s="242"/>
      <c r="FT16" s="242"/>
      <c r="FU16" s="242"/>
      <c r="FV16" s="242"/>
      <c r="FW16" s="242"/>
      <c r="FX16" s="242"/>
      <c r="FY16" s="242"/>
      <c r="FZ16" s="242"/>
      <c r="GA16" s="242"/>
      <c r="GB16" s="242"/>
      <c r="GC16" s="242"/>
      <c r="GD16" s="242"/>
      <c r="GE16" s="242"/>
      <c r="GF16" s="242"/>
      <c r="GG16" s="242"/>
      <c r="GH16" s="242"/>
      <c r="GI16" s="242"/>
      <c r="GJ16" s="242"/>
      <c r="GK16" s="242"/>
      <c r="GL16" s="242"/>
      <c r="GM16" s="242"/>
      <c r="GN16" s="242"/>
      <c r="GO16" s="242"/>
      <c r="GP16" s="242"/>
      <c r="GQ16" s="242"/>
      <c r="GR16" s="242"/>
      <c r="GS16" s="242"/>
      <c r="GT16" s="242"/>
      <c r="GU16" s="242"/>
      <c r="GV16" s="242"/>
      <c r="GW16" s="242"/>
      <c r="GX16" s="242"/>
      <c r="GY16" s="242"/>
      <c r="GZ16" s="242"/>
      <c r="HA16" s="242"/>
      <c r="HB16" s="242"/>
      <c r="HC16" s="242"/>
      <c r="HD16" s="242"/>
      <c r="HE16" s="242"/>
      <c r="HF16" s="242"/>
      <c r="HG16" s="242"/>
      <c r="HH16" s="242"/>
      <c r="HI16" s="242"/>
      <c r="HJ16" s="242"/>
      <c r="HK16" s="242"/>
      <c r="HL16" s="242"/>
      <c r="HM16" s="242"/>
      <c r="HN16" s="242"/>
      <c r="HO16" s="242"/>
      <c r="HP16" s="242"/>
      <c r="HQ16" s="242"/>
      <c r="HR16" s="242"/>
      <c r="HS16" s="242"/>
      <c r="HT16" s="242"/>
      <c r="HU16" s="242"/>
      <c r="HV16" s="242"/>
      <c r="HW16" s="242"/>
      <c r="HX16" s="242"/>
      <c r="HY16" s="242"/>
      <c r="HZ16" s="242"/>
      <c r="IA16" s="242"/>
      <c r="IB16" s="242"/>
      <c r="IC16" s="242"/>
      <c r="ID16" s="242"/>
      <c r="IE16" s="242"/>
      <c r="IF16" s="242"/>
      <c r="IG16" s="242"/>
      <c r="IH16" s="242"/>
      <c r="II16" s="242"/>
      <c r="IJ16" s="242"/>
      <c r="IK16" s="242"/>
      <c r="IL16" s="242"/>
      <c r="IM16" s="242"/>
      <c r="IN16" s="242"/>
      <c r="IO16" s="242"/>
      <c r="IP16" s="242"/>
      <c r="IQ16" s="242"/>
      <c r="IR16" s="242"/>
      <c r="IS16" s="242"/>
      <c r="IT16" s="242"/>
      <c r="IU16" s="242"/>
      <c r="IV16" s="242"/>
    </row>
    <row r="17" customHeight="1" spans="1:256">
      <c r="A17" s="150" t="s">
        <v>194</v>
      </c>
      <c r="B17" s="150" t="s">
        <v>199</v>
      </c>
      <c r="C17" s="150" t="s">
        <v>87</v>
      </c>
      <c r="D17" s="150" t="s">
        <v>200</v>
      </c>
      <c r="E17" s="188">
        <v>20000</v>
      </c>
      <c r="F17" s="188">
        <v>20000</v>
      </c>
      <c r="G17" s="188">
        <v>20000</v>
      </c>
      <c r="H17" s="188">
        <v>20000</v>
      </c>
      <c r="I17" s="188">
        <v>0</v>
      </c>
      <c r="J17" s="188">
        <v>0</v>
      </c>
      <c r="K17" s="188">
        <v>0</v>
      </c>
      <c r="L17" s="158">
        <v>0</v>
      </c>
      <c r="M17" s="152">
        <f t="shared" si="0"/>
        <v>0</v>
      </c>
      <c r="N17" s="153">
        <f t="shared" si="1"/>
        <v>0</v>
      </c>
      <c r="O17" s="153">
        <f t="shared" si="2"/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4">
        <v>0</v>
      </c>
      <c r="W17" s="238">
        <f t="shared" si="3"/>
        <v>0</v>
      </c>
      <c r="X17" s="239">
        <f t="shared" si="4"/>
        <v>0</v>
      </c>
      <c r="Y17" s="239">
        <f t="shared" si="5"/>
        <v>0</v>
      </c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42"/>
      <c r="ER17" s="242"/>
      <c r="ES17" s="242"/>
      <c r="ET17" s="242"/>
      <c r="EU17" s="242"/>
      <c r="EV17" s="242"/>
      <c r="EW17" s="242"/>
      <c r="EX17" s="242"/>
      <c r="EY17" s="242"/>
      <c r="EZ17" s="242"/>
      <c r="FA17" s="242"/>
      <c r="FB17" s="242"/>
      <c r="FC17" s="242"/>
      <c r="FD17" s="242"/>
      <c r="FE17" s="242"/>
      <c r="FF17" s="242"/>
      <c r="FG17" s="242"/>
      <c r="FH17" s="242"/>
      <c r="FI17" s="242"/>
      <c r="FJ17" s="242"/>
      <c r="FK17" s="242"/>
      <c r="FL17" s="242"/>
      <c r="FM17" s="242"/>
      <c r="FN17" s="242"/>
      <c r="FO17" s="242"/>
      <c r="FP17" s="242"/>
      <c r="FQ17" s="242"/>
      <c r="FR17" s="242"/>
      <c r="FS17" s="242"/>
      <c r="FT17" s="242"/>
      <c r="FU17" s="242"/>
      <c r="FV17" s="242"/>
      <c r="FW17" s="242"/>
      <c r="FX17" s="242"/>
      <c r="FY17" s="242"/>
      <c r="FZ17" s="242"/>
      <c r="GA17" s="242"/>
      <c r="GB17" s="242"/>
      <c r="GC17" s="242"/>
      <c r="GD17" s="242"/>
      <c r="GE17" s="242"/>
      <c r="GF17" s="242"/>
      <c r="GG17" s="242"/>
      <c r="GH17" s="242"/>
      <c r="GI17" s="242"/>
      <c r="GJ17" s="242"/>
      <c r="GK17" s="242"/>
      <c r="GL17" s="242"/>
      <c r="GM17" s="242"/>
      <c r="GN17" s="242"/>
      <c r="GO17" s="242"/>
      <c r="GP17" s="242"/>
      <c r="GQ17" s="242"/>
      <c r="GR17" s="242"/>
      <c r="GS17" s="242"/>
      <c r="GT17" s="242"/>
      <c r="GU17" s="242"/>
      <c r="GV17" s="242"/>
      <c r="GW17" s="242"/>
      <c r="GX17" s="242"/>
      <c r="GY17" s="242"/>
      <c r="GZ17" s="242"/>
      <c r="HA17" s="242"/>
      <c r="HB17" s="242"/>
      <c r="HC17" s="242"/>
      <c r="HD17" s="242"/>
      <c r="HE17" s="242"/>
      <c r="HF17" s="242"/>
      <c r="HG17" s="242"/>
      <c r="HH17" s="242"/>
      <c r="HI17" s="242"/>
      <c r="HJ17" s="242"/>
      <c r="HK17" s="242"/>
      <c r="HL17" s="242"/>
      <c r="HM17" s="242"/>
      <c r="HN17" s="242"/>
      <c r="HO17" s="242"/>
      <c r="HP17" s="242"/>
      <c r="HQ17" s="242"/>
      <c r="HR17" s="242"/>
      <c r="HS17" s="242"/>
      <c r="HT17" s="242"/>
      <c r="HU17" s="242"/>
      <c r="HV17" s="242"/>
      <c r="HW17" s="242"/>
      <c r="HX17" s="242"/>
      <c r="HY17" s="242"/>
      <c r="HZ17" s="242"/>
      <c r="IA17" s="242"/>
      <c r="IB17" s="242"/>
      <c r="IC17" s="242"/>
      <c r="ID17" s="242"/>
      <c r="IE17" s="242"/>
      <c r="IF17" s="242"/>
      <c r="IG17" s="242"/>
      <c r="IH17" s="242"/>
      <c r="II17" s="242"/>
      <c r="IJ17" s="242"/>
      <c r="IK17" s="242"/>
      <c r="IL17" s="242"/>
      <c r="IM17" s="242"/>
      <c r="IN17" s="242"/>
      <c r="IO17" s="242"/>
      <c r="IP17" s="242"/>
      <c r="IQ17" s="242"/>
      <c r="IR17" s="242"/>
      <c r="IS17" s="242"/>
      <c r="IT17" s="242"/>
      <c r="IU17" s="242"/>
      <c r="IV17" s="242"/>
    </row>
    <row r="18" customHeight="1" spans="1:256">
      <c r="A18" s="150" t="s">
        <v>194</v>
      </c>
      <c r="B18" s="150" t="s">
        <v>201</v>
      </c>
      <c r="C18" s="150" t="s">
        <v>87</v>
      </c>
      <c r="D18" s="150" t="s">
        <v>202</v>
      </c>
      <c r="E18" s="188">
        <v>160000</v>
      </c>
      <c r="F18" s="188">
        <v>160000</v>
      </c>
      <c r="G18" s="188">
        <v>160000</v>
      </c>
      <c r="H18" s="188">
        <v>160000</v>
      </c>
      <c r="I18" s="188">
        <v>0</v>
      </c>
      <c r="J18" s="188">
        <v>0</v>
      </c>
      <c r="K18" s="188">
        <v>0</v>
      </c>
      <c r="L18" s="158">
        <v>0</v>
      </c>
      <c r="M18" s="152">
        <f t="shared" si="0"/>
        <v>0</v>
      </c>
      <c r="N18" s="153">
        <f t="shared" si="1"/>
        <v>0</v>
      </c>
      <c r="O18" s="153">
        <f t="shared" si="2"/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4">
        <v>0</v>
      </c>
      <c r="W18" s="238">
        <f t="shared" si="3"/>
        <v>0</v>
      </c>
      <c r="X18" s="239">
        <f t="shared" si="4"/>
        <v>0</v>
      </c>
      <c r="Y18" s="239">
        <f t="shared" si="5"/>
        <v>0</v>
      </c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2"/>
      <c r="CU18" s="242"/>
      <c r="CV18" s="242"/>
      <c r="CW18" s="242"/>
      <c r="CX18" s="242"/>
      <c r="CY18" s="242"/>
      <c r="CZ18" s="242"/>
      <c r="DA18" s="242"/>
      <c r="DB18" s="242"/>
      <c r="DC18" s="242"/>
      <c r="DD18" s="242"/>
      <c r="DE18" s="242"/>
      <c r="DF18" s="242"/>
      <c r="DG18" s="242"/>
      <c r="DH18" s="242"/>
      <c r="DI18" s="242"/>
      <c r="DJ18" s="242"/>
      <c r="DK18" s="242"/>
      <c r="DL18" s="242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242"/>
      <c r="EN18" s="242"/>
      <c r="EO18" s="242"/>
      <c r="EP18" s="242"/>
      <c r="EQ18" s="242"/>
      <c r="ER18" s="242"/>
      <c r="ES18" s="242"/>
      <c r="ET18" s="242"/>
      <c r="EU18" s="242"/>
      <c r="EV18" s="242"/>
      <c r="EW18" s="242"/>
      <c r="EX18" s="242"/>
      <c r="EY18" s="242"/>
      <c r="EZ18" s="242"/>
      <c r="FA18" s="242"/>
      <c r="FB18" s="242"/>
      <c r="FC18" s="242"/>
      <c r="FD18" s="242"/>
      <c r="FE18" s="242"/>
      <c r="FF18" s="242"/>
      <c r="FG18" s="242"/>
      <c r="FH18" s="242"/>
      <c r="FI18" s="242"/>
      <c r="FJ18" s="242"/>
      <c r="FK18" s="242"/>
      <c r="FL18" s="242"/>
      <c r="FM18" s="242"/>
      <c r="FN18" s="242"/>
      <c r="FO18" s="242"/>
      <c r="FP18" s="242"/>
      <c r="FQ18" s="242"/>
      <c r="FR18" s="242"/>
      <c r="FS18" s="242"/>
      <c r="FT18" s="242"/>
      <c r="FU18" s="242"/>
      <c r="FV18" s="242"/>
      <c r="FW18" s="242"/>
      <c r="FX18" s="242"/>
      <c r="FY18" s="242"/>
      <c r="FZ18" s="242"/>
      <c r="GA18" s="242"/>
      <c r="GB18" s="242"/>
      <c r="GC18" s="242"/>
      <c r="GD18" s="242"/>
      <c r="GE18" s="242"/>
      <c r="GF18" s="242"/>
      <c r="GG18" s="242"/>
      <c r="GH18" s="242"/>
      <c r="GI18" s="242"/>
      <c r="GJ18" s="242"/>
      <c r="GK18" s="242"/>
      <c r="GL18" s="242"/>
      <c r="GM18" s="242"/>
      <c r="GN18" s="242"/>
      <c r="GO18" s="242"/>
      <c r="GP18" s="242"/>
      <c r="GQ18" s="242"/>
      <c r="GR18" s="242"/>
      <c r="GS18" s="242"/>
      <c r="GT18" s="242"/>
      <c r="GU18" s="242"/>
      <c r="GV18" s="242"/>
      <c r="GW18" s="242"/>
      <c r="GX18" s="242"/>
      <c r="GY18" s="242"/>
      <c r="GZ18" s="242"/>
      <c r="HA18" s="242"/>
      <c r="HB18" s="242"/>
      <c r="HC18" s="242"/>
      <c r="HD18" s="242"/>
      <c r="HE18" s="242"/>
      <c r="HF18" s="242"/>
      <c r="HG18" s="242"/>
      <c r="HH18" s="242"/>
      <c r="HI18" s="242"/>
      <c r="HJ18" s="242"/>
      <c r="HK18" s="242"/>
      <c r="HL18" s="242"/>
      <c r="HM18" s="242"/>
      <c r="HN18" s="242"/>
      <c r="HO18" s="242"/>
      <c r="HP18" s="242"/>
      <c r="HQ18" s="242"/>
      <c r="HR18" s="242"/>
      <c r="HS18" s="242"/>
      <c r="HT18" s="242"/>
      <c r="HU18" s="242"/>
      <c r="HV18" s="242"/>
      <c r="HW18" s="242"/>
      <c r="HX18" s="242"/>
      <c r="HY18" s="242"/>
      <c r="HZ18" s="242"/>
      <c r="IA18" s="242"/>
      <c r="IB18" s="242"/>
      <c r="IC18" s="242"/>
      <c r="ID18" s="242"/>
      <c r="IE18" s="242"/>
      <c r="IF18" s="242"/>
      <c r="IG18" s="242"/>
      <c r="IH18" s="242"/>
      <c r="II18" s="242"/>
      <c r="IJ18" s="242"/>
      <c r="IK18" s="242"/>
      <c r="IL18" s="242"/>
      <c r="IM18" s="242"/>
      <c r="IN18" s="242"/>
      <c r="IO18" s="242"/>
      <c r="IP18" s="242"/>
      <c r="IQ18" s="242"/>
      <c r="IR18" s="242"/>
      <c r="IS18" s="242"/>
      <c r="IT18" s="242"/>
      <c r="IU18" s="242"/>
      <c r="IV18" s="242"/>
    </row>
    <row r="19" customHeight="1" spans="1:256">
      <c r="A19" s="150" t="s">
        <v>194</v>
      </c>
      <c r="B19" s="150" t="s">
        <v>203</v>
      </c>
      <c r="C19" s="150" t="s">
        <v>87</v>
      </c>
      <c r="D19" s="150" t="s">
        <v>204</v>
      </c>
      <c r="E19" s="188">
        <v>4429200</v>
      </c>
      <c r="F19" s="188">
        <v>4429200</v>
      </c>
      <c r="G19" s="188">
        <v>4429200</v>
      </c>
      <c r="H19" s="188">
        <v>29200</v>
      </c>
      <c r="I19" s="188">
        <v>4400000</v>
      </c>
      <c r="J19" s="188">
        <v>0</v>
      </c>
      <c r="K19" s="188">
        <v>0</v>
      </c>
      <c r="L19" s="158">
        <v>0</v>
      </c>
      <c r="M19" s="152">
        <f t="shared" si="0"/>
        <v>0</v>
      </c>
      <c r="N19" s="153">
        <f t="shared" si="1"/>
        <v>0</v>
      </c>
      <c r="O19" s="153">
        <f t="shared" si="2"/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4">
        <v>0</v>
      </c>
      <c r="W19" s="238">
        <f t="shared" si="3"/>
        <v>0</v>
      </c>
      <c r="X19" s="239">
        <f t="shared" si="4"/>
        <v>0</v>
      </c>
      <c r="Y19" s="239">
        <f t="shared" si="5"/>
        <v>0</v>
      </c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2"/>
      <c r="DB19" s="242"/>
      <c r="DC19" s="242"/>
      <c r="DD19" s="242"/>
      <c r="DE19" s="242"/>
      <c r="DF19" s="242"/>
      <c r="DG19" s="242"/>
      <c r="DH19" s="242"/>
      <c r="DI19" s="242"/>
      <c r="DJ19" s="242"/>
      <c r="DK19" s="242"/>
      <c r="DL19" s="242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242"/>
      <c r="EN19" s="242"/>
      <c r="EO19" s="242"/>
      <c r="EP19" s="242"/>
      <c r="EQ19" s="242"/>
      <c r="ER19" s="242"/>
      <c r="ES19" s="242"/>
      <c r="ET19" s="242"/>
      <c r="EU19" s="242"/>
      <c r="EV19" s="242"/>
      <c r="EW19" s="242"/>
      <c r="EX19" s="242"/>
      <c r="EY19" s="242"/>
      <c r="EZ19" s="242"/>
      <c r="FA19" s="242"/>
      <c r="FB19" s="242"/>
      <c r="FC19" s="242"/>
      <c r="FD19" s="242"/>
      <c r="FE19" s="242"/>
      <c r="FF19" s="242"/>
      <c r="FG19" s="242"/>
      <c r="FH19" s="242"/>
      <c r="FI19" s="242"/>
      <c r="FJ19" s="242"/>
      <c r="FK19" s="242"/>
      <c r="FL19" s="242"/>
      <c r="FM19" s="242"/>
      <c r="FN19" s="242"/>
      <c r="FO19" s="242"/>
      <c r="FP19" s="242"/>
      <c r="FQ19" s="242"/>
      <c r="FR19" s="242"/>
      <c r="FS19" s="242"/>
      <c r="FT19" s="242"/>
      <c r="FU19" s="242"/>
      <c r="FV19" s="242"/>
      <c r="FW19" s="242"/>
      <c r="FX19" s="242"/>
      <c r="FY19" s="242"/>
      <c r="FZ19" s="242"/>
      <c r="GA19" s="242"/>
      <c r="GB19" s="242"/>
      <c r="GC19" s="242"/>
      <c r="GD19" s="242"/>
      <c r="GE19" s="242"/>
      <c r="GF19" s="242"/>
      <c r="GG19" s="242"/>
      <c r="GH19" s="242"/>
      <c r="GI19" s="242"/>
      <c r="GJ19" s="242"/>
      <c r="GK19" s="242"/>
      <c r="GL19" s="242"/>
      <c r="GM19" s="242"/>
      <c r="GN19" s="242"/>
      <c r="GO19" s="242"/>
      <c r="GP19" s="242"/>
      <c r="GQ19" s="242"/>
      <c r="GR19" s="242"/>
      <c r="GS19" s="242"/>
      <c r="GT19" s="242"/>
      <c r="GU19" s="242"/>
      <c r="GV19" s="242"/>
      <c r="GW19" s="242"/>
      <c r="GX19" s="242"/>
      <c r="GY19" s="242"/>
      <c r="GZ19" s="242"/>
      <c r="HA19" s="242"/>
      <c r="HB19" s="242"/>
      <c r="HC19" s="242"/>
      <c r="HD19" s="242"/>
      <c r="HE19" s="242"/>
      <c r="HF19" s="242"/>
      <c r="HG19" s="242"/>
      <c r="HH19" s="242"/>
      <c r="HI19" s="242"/>
      <c r="HJ19" s="242"/>
      <c r="HK19" s="242"/>
      <c r="HL19" s="242"/>
      <c r="HM19" s="242"/>
      <c r="HN19" s="242"/>
      <c r="HO19" s="242"/>
      <c r="HP19" s="242"/>
      <c r="HQ19" s="242"/>
      <c r="HR19" s="242"/>
      <c r="HS19" s="242"/>
      <c r="HT19" s="242"/>
      <c r="HU19" s="242"/>
      <c r="HV19" s="242"/>
      <c r="HW19" s="242"/>
      <c r="HX19" s="242"/>
      <c r="HY19" s="242"/>
      <c r="HZ19" s="242"/>
      <c r="IA19" s="242"/>
      <c r="IB19" s="242"/>
      <c r="IC19" s="242"/>
      <c r="ID19" s="242"/>
      <c r="IE19" s="242"/>
      <c r="IF19" s="242"/>
      <c r="IG19" s="242"/>
      <c r="IH19" s="242"/>
      <c r="II19" s="242"/>
      <c r="IJ19" s="242"/>
      <c r="IK19" s="242"/>
      <c r="IL19" s="242"/>
      <c r="IM19" s="242"/>
      <c r="IN19" s="242"/>
      <c r="IO19" s="242"/>
      <c r="IP19" s="242"/>
      <c r="IQ19" s="242"/>
      <c r="IR19" s="242"/>
      <c r="IS19" s="242"/>
      <c r="IT19" s="242"/>
      <c r="IU19" s="242"/>
      <c r="IV19" s="242"/>
    </row>
    <row r="20" customHeight="1" spans="1:256">
      <c r="A20" s="150"/>
      <c r="B20" s="150"/>
      <c r="C20" s="150" t="s">
        <v>205</v>
      </c>
      <c r="D20" s="150" t="s">
        <v>206</v>
      </c>
      <c r="E20" s="188">
        <v>387823</v>
      </c>
      <c r="F20" s="188">
        <v>387823</v>
      </c>
      <c r="G20" s="188">
        <v>387823</v>
      </c>
      <c r="H20" s="188">
        <v>387823</v>
      </c>
      <c r="I20" s="188">
        <v>0</v>
      </c>
      <c r="J20" s="188">
        <v>0</v>
      </c>
      <c r="K20" s="188">
        <v>0</v>
      </c>
      <c r="L20" s="158">
        <v>0</v>
      </c>
      <c r="M20" s="152">
        <f t="shared" si="0"/>
        <v>0</v>
      </c>
      <c r="N20" s="153">
        <f t="shared" si="1"/>
        <v>0</v>
      </c>
      <c r="O20" s="153">
        <f t="shared" si="2"/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4">
        <v>0</v>
      </c>
      <c r="W20" s="238">
        <f t="shared" si="3"/>
        <v>0</v>
      </c>
      <c r="X20" s="239">
        <f t="shared" si="4"/>
        <v>0</v>
      </c>
      <c r="Y20" s="239">
        <f t="shared" si="5"/>
        <v>0</v>
      </c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2"/>
      <c r="BR20" s="242"/>
      <c r="BS20" s="242"/>
      <c r="BT20" s="242"/>
      <c r="BU20" s="242"/>
      <c r="BV20" s="242"/>
      <c r="BW20" s="242"/>
      <c r="BX20" s="242"/>
      <c r="BY20" s="242"/>
      <c r="BZ20" s="242"/>
      <c r="CA20" s="242"/>
      <c r="CB20" s="242"/>
      <c r="CC20" s="242"/>
      <c r="CD20" s="242"/>
      <c r="CE20" s="242"/>
      <c r="CF20" s="242"/>
      <c r="CG20" s="242"/>
      <c r="CH20" s="242"/>
      <c r="CI20" s="242"/>
      <c r="CJ20" s="242"/>
      <c r="CK20" s="242"/>
      <c r="CL20" s="242"/>
      <c r="CM20" s="242"/>
      <c r="CN20" s="242"/>
      <c r="CO20" s="242"/>
      <c r="CP20" s="242"/>
      <c r="CQ20" s="242"/>
      <c r="CR20" s="242"/>
      <c r="CS20" s="242"/>
      <c r="CT20" s="242"/>
      <c r="CU20" s="242"/>
      <c r="CV20" s="242"/>
      <c r="CW20" s="242"/>
      <c r="CX20" s="242"/>
      <c r="CY20" s="242"/>
      <c r="CZ20" s="242"/>
      <c r="DA20" s="242"/>
      <c r="DB20" s="242"/>
      <c r="DC20" s="242"/>
      <c r="DD20" s="242"/>
      <c r="DE20" s="242"/>
      <c r="DF20" s="242"/>
      <c r="DG20" s="242"/>
      <c r="DH20" s="242"/>
      <c r="DI20" s="242"/>
      <c r="DJ20" s="242"/>
      <c r="DK20" s="242"/>
      <c r="DL20" s="242"/>
      <c r="DM20" s="242"/>
      <c r="DN20" s="242"/>
      <c r="DO20" s="242"/>
      <c r="DP20" s="242"/>
      <c r="DQ20" s="242"/>
      <c r="DR20" s="242"/>
      <c r="DS20" s="242"/>
      <c r="DT20" s="242"/>
      <c r="DU20" s="242"/>
      <c r="DV20" s="242"/>
      <c r="DW20" s="242"/>
      <c r="DX20" s="242"/>
      <c r="DY20" s="242"/>
      <c r="DZ20" s="242"/>
      <c r="EA20" s="242"/>
      <c r="EB20" s="242"/>
      <c r="EC20" s="242"/>
      <c r="ED20" s="242"/>
      <c r="EE20" s="242"/>
      <c r="EF20" s="242"/>
      <c r="EG20" s="242"/>
      <c r="EH20" s="242"/>
      <c r="EI20" s="242"/>
      <c r="EJ20" s="242"/>
      <c r="EK20" s="242"/>
      <c r="EL20" s="242"/>
      <c r="EM20" s="242"/>
      <c r="EN20" s="242"/>
      <c r="EO20" s="242"/>
      <c r="EP20" s="242"/>
      <c r="EQ20" s="242"/>
      <c r="ER20" s="242"/>
      <c r="ES20" s="242"/>
      <c r="ET20" s="242"/>
      <c r="EU20" s="242"/>
      <c r="EV20" s="242"/>
      <c r="EW20" s="242"/>
      <c r="EX20" s="242"/>
      <c r="EY20" s="242"/>
      <c r="EZ20" s="242"/>
      <c r="FA20" s="242"/>
      <c r="FB20" s="242"/>
      <c r="FC20" s="242"/>
      <c r="FD20" s="242"/>
      <c r="FE20" s="242"/>
      <c r="FF20" s="242"/>
      <c r="FG20" s="242"/>
      <c r="FH20" s="242"/>
      <c r="FI20" s="242"/>
      <c r="FJ20" s="242"/>
      <c r="FK20" s="242"/>
      <c r="FL20" s="242"/>
      <c r="FM20" s="242"/>
      <c r="FN20" s="242"/>
      <c r="FO20" s="242"/>
      <c r="FP20" s="242"/>
      <c r="FQ20" s="242"/>
      <c r="FR20" s="242"/>
      <c r="FS20" s="242"/>
      <c r="FT20" s="242"/>
      <c r="FU20" s="242"/>
      <c r="FV20" s="242"/>
      <c r="FW20" s="242"/>
      <c r="FX20" s="242"/>
      <c r="FY20" s="242"/>
      <c r="FZ20" s="242"/>
      <c r="GA20" s="242"/>
      <c r="GB20" s="242"/>
      <c r="GC20" s="242"/>
      <c r="GD20" s="242"/>
      <c r="GE20" s="242"/>
      <c r="GF20" s="242"/>
      <c r="GG20" s="242"/>
      <c r="GH20" s="242"/>
      <c r="GI20" s="242"/>
      <c r="GJ20" s="242"/>
      <c r="GK20" s="242"/>
      <c r="GL20" s="242"/>
      <c r="GM20" s="242"/>
      <c r="GN20" s="242"/>
      <c r="GO20" s="242"/>
      <c r="GP20" s="242"/>
      <c r="GQ20" s="242"/>
      <c r="GR20" s="242"/>
      <c r="GS20" s="242"/>
      <c r="GT20" s="242"/>
      <c r="GU20" s="242"/>
      <c r="GV20" s="242"/>
      <c r="GW20" s="242"/>
      <c r="GX20" s="242"/>
      <c r="GY20" s="242"/>
      <c r="GZ20" s="242"/>
      <c r="HA20" s="242"/>
      <c r="HB20" s="242"/>
      <c r="HC20" s="242"/>
      <c r="HD20" s="242"/>
      <c r="HE20" s="242"/>
      <c r="HF20" s="242"/>
      <c r="HG20" s="242"/>
      <c r="HH20" s="242"/>
      <c r="HI20" s="242"/>
      <c r="HJ20" s="242"/>
      <c r="HK20" s="242"/>
      <c r="HL20" s="242"/>
      <c r="HM20" s="242"/>
      <c r="HN20" s="242"/>
      <c r="HO20" s="242"/>
      <c r="HP20" s="242"/>
      <c r="HQ20" s="242"/>
      <c r="HR20" s="242"/>
      <c r="HS20" s="242"/>
      <c r="HT20" s="242"/>
      <c r="HU20" s="242"/>
      <c r="HV20" s="242"/>
      <c r="HW20" s="242"/>
      <c r="HX20" s="242"/>
      <c r="HY20" s="242"/>
      <c r="HZ20" s="242"/>
      <c r="IA20" s="242"/>
      <c r="IB20" s="242"/>
      <c r="IC20" s="242"/>
      <c r="ID20" s="242"/>
      <c r="IE20" s="242"/>
      <c r="IF20" s="242"/>
      <c r="IG20" s="242"/>
      <c r="IH20" s="242"/>
      <c r="II20" s="242"/>
      <c r="IJ20" s="242"/>
      <c r="IK20" s="242"/>
      <c r="IL20" s="242"/>
      <c r="IM20" s="242"/>
      <c r="IN20" s="242"/>
      <c r="IO20" s="242"/>
      <c r="IP20" s="242"/>
      <c r="IQ20" s="242"/>
      <c r="IR20" s="242"/>
      <c r="IS20" s="242"/>
      <c r="IT20" s="242"/>
      <c r="IU20" s="242"/>
      <c r="IV20" s="242"/>
    </row>
    <row r="21" customHeight="1" spans="1:256">
      <c r="A21" s="150" t="s">
        <v>207</v>
      </c>
      <c r="B21" s="150" t="s">
        <v>208</v>
      </c>
      <c r="C21" s="150" t="s">
        <v>87</v>
      </c>
      <c r="D21" s="150" t="s">
        <v>209</v>
      </c>
      <c r="E21" s="188">
        <v>387823</v>
      </c>
      <c r="F21" s="188">
        <v>387823</v>
      </c>
      <c r="G21" s="188">
        <v>387823</v>
      </c>
      <c r="H21" s="188">
        <v>387823</v>
      </c>
      <c r="I21" s="188">
        <v>0</v>
      </c>
      <c r="J21" s="188">
        <v>0</v>
      </c>
      <c r="K21" s="188">
        <v>0</v>
      </c>
      <c r="L21" s="158">
        <v>0</v>
      </c>
      <c r="M21" s="152">
        <f t="shared" si="0"/>
        <v>0</v>
      </c>
      <c r="N21" s="153">
        <f t="shared" si="1"/>
        <v>0</v>
      </c>
      <c r="O21" s="153">
        <f t="shared" si="2"/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4">
        <v>0</v>
      </c>
      <c r="W21" s="238">
        <f t="shared" si="3"/>
        <v>0</v>
      </c>
      <c r="X21" s="239">
        <f t="shared" si="4"/>
        <v>0</v>
      </c>
      <c r="Y21" s="239">
        <f t="shared" si="5"/>
        <v>0</v>
      </c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2"/>
      <c r="BP21" s="242"/>
      <c r="BQ21" s="242"/>
      <c r="BR21" s="242"/>
      <c r="BS21" s="242"/>
      <c r="BT21" s="242"/>
      <c r="BU21" s="242"/>
      <c r="BV21" s="242"/>
      <c r="BW21" s="242"/>
      <c r="BX21" s="242"/>
      <c r="BY21" s="242"/>
      <c r="BZ21" s="242"/>
      <c r="CA21" s="242"/>
      <c r="CB21" s="242"/>
      <c r="CC21" s="242"/>
      <c r="CD21" s="242"/>
      <c r="CE21" s="242"/>
      <c r="CF21" s="242"/>
      <c r="CG21" s="242"/>
      <c r="CH21" s="242"/>
      <c r="CI21" s="242"/>
      <c r="CJ21" s="242"/>
      <c r="CK21" s="242"/>
      <c r="CL21" s="242"/>
      <c r="CM21" s="242"/>
      <c r="CN21" s="242"/>
      <c r="CO21" s="242"/>
      <c r="CP21" s="242"/>
      <c r="CQ21" s="242"/>
      <c r="CR21" s="242"/>
      <c r="CS21" s="242"/>
      <c r="CT21" s="242"/>
      <c r="CU21" s="242"/>
      <c r="CV21" s="242"/>
      <c r="CW21" s="242"/>
      <c r="CX21" s="242"/>
      <c r="CY21" s="242"/>
      <c r="CZ21" s="242"/>
      <c r="DA21" s="242"/>
      <c r="DB21" s="242"/>
      <c r="DC21" s="242"/>
      <c r="DD21" s="242"/>
      <c r="DE21" s="242"/>
      <c r="DF21" s="242"/>
      <c r="DG21" s="242"/>
      <c r="DH21" s="242"/>
      <c r="DI21" s="242"/>
      <c r="DJ21" s="242"/>
      <c r="DK21" s="242"/>
      <c r="DL21" s="242"/>
      <c r="DM21" s="242"/>
      <c r="DN21" s="242"/>
      <c r="DO21" s="242"/>
      <c r="DP21" s="242"/>
      <c r="DQ21" s="242"/>
      <c r="DR21" s="242"/>
      <c r="DS21" s="242"/>
      <c r="DT21" s="242"/>
      <c r="DU21" s="242"/>
      <c r="DV21" s="242"/>
      <c r="DW21" s="242"/>
      <c r="DX21" s="242"/>
      <c r="DY21" s="242"/>
      <c r="DZ21" s="242"/>
      <c r="EA21" s="242"/>
      <c r="EB21" s="242"/>
      <c r="EC21" s="242"/>
      <c r="ED21" s="242"/>
      <c r="EE21" s="242"/>
      <c r="EF21" s="242"/>
      <c r="EG21" s="242"/>
      <c r="EH21" s="242"/>
      <c r="EI21" s="242"/>
      <c r="EJ21" s="242"/>
      <c r="EK21" s="242"/>
      <c r="EL21" s="242"/>
      <c r="EM21" s="242"/>
      <c r="EN21" s="242"/>
      <c r="EO21" s="242"/>
      <c r="EP21" s="242"/>
      <c r="EQ21" s="242"/>
      <c r="ER21" s="242"/>
      <c r="ES21" s="242"/>
      <c r="ET21" s="242"/>
      <c r="EU21" s="242"/>
      <c r="EV21" s="242"/>
      <c r="EW21" s="242"/>
      <c r="EX21" s="242"/>
      <c r="EY21" s="242"/>
      <c r="EZ21" s="242"/>
      <c r="FA21" s="242"/>
      <c r="FB21" s="242"/>
      <c r="FC21" s="242"/>
      <c r="FD21" s="242"/>
      <c r="FE21" s="242"/>
      <c r="FF21" s="242"/>
      <c r="FG21" s="242"/>
      <c r="FH21" s="242"/>
      <c r="FI21" s="242"/>
      <c r="FJ21" s="242"/>
      <c r="FK21" s="242"/>
      <c r="FL21" s="242"/>
      <c r="FM21" s="242"/>
      <c r="FN21" s="242"/>
      <c r="FO21" s="242"/>
      <c r="FP21" s="242"/>
      <c r="FQ21" s="242"/>
      <c r="FR21" s="242"/>
      <c r="FS21" s="242"/>
      <c r="FT21" s="242"/>
      <c r="FU21" s="242"/>
      <c r="FV21" s="242"/>
      <c r="FW21" s="242"/>
      <c r="FX21" s="242"/>
      <c r="FY21" s="242"/>
      <c r="FZ21" s="242"/>
      <c r="GA21" s="242"/>
      <c r="GB21" s="242"/>
      <c r="GC21" s="242"/>
      <c r="GD21" s="242"/>
      <c r="GE21" s="242"/>
      <c r="GF21" s="242"/>
      <c r="GG21" s="242"/>
      <c r="GH21" s="242"/>
      <c r="GI21" s="242"/>
      <c r="GJ21" s="242"/>
      <c r="GK21" s="242"/>
      <c r="GL21" s="242"/>
      <c r="GM21" s="242"/>
      <c r="GN21" s="242"/>
      <c r="GO21" s="242"/>
      <c r="GP21" s="242"/>
      <c r="GQ21" s="242"/>
      <c r="GR21" s="242"/>
      <c r="GS21" s="242"/>
      <c r="GT21" s="242"/>
      <c r="GU21" s="242"/>
      <c r="GV21" s="242"/>
      <c r="GW21" s="242"/>
      <c r="GX21" s="242"/>
      <c r="GY21" s="242"/>
      <c r="GZ21" s="242"/>
      <c r="HA21" s="242"/>
      <c r="HB21" s="242"/>
      <c r="HC21" s="242"/>
      <c r="HD21" s="242"/>
      <c r="HE21" s="242"/>
      <c r="HF21" s="242"/>
      <c r="HG21" s="242"/>
      <c r="HH21" s="242"/>
      <c r="HI21" s="242"/>
      <c r="HJ21" s="242"/>
      <c r="HK21" s="242"/>
      <c r="HL21" s="242"/>
      <c r="HM21" s="242"/>
      <c r="HN21" s="242"/>
      <c r="HO21" s="242"/>
      <c r="HP21" s="242"/>
      <c r="HQ21" s="242"/>
      <c r="HR21" s="242"/>
      <c r="HS21" s="242"/>
      <c r="HT21" s="242"/>
      <c r="HU21" s="242"/>
      <c r="HV21" s="242"/>
      <c r="HW21" s="242"/>
      <c r="HX21" s="242"/>
      <c r="HY21" s="242"/>
      <c r="HZ21" s="242"/>
      <c r="IA21" s="242"/>
      <c r="IB21" s="242"/>
      <c r="IC21" s="242"/>
      <c r="ID21" s="242"/>
      <c r="IE21" s="242"/>
      <c r="IF21" s="242"/>
      <c r="IG21" s="242"/>
      <c r="IH21" s="242"/>
      <c r="II21" s="242"/>
      <c r="IJ21" s="242"/>
      <c r="IK21" s="242"/>
      <c r="IL21" s="242"/>
      <c r="IM21" s="242"/>
      <c r="IN21" s="242"/>
      <c r="IO21" s="242"/>
      <c r="IP21" s="242"/>
      <c r="IQ21" s="242"/>
      <c r="IR21" s="242"/>
      <c r="IS21" s="242"/>
      <c r="IT21" s="242"/>
      <c r="IU21" s="242"/>
      <c r="IV21" s="242"/>
    </row>
    <row r="22" customHeight="1" spans="1:256">
      <c r="A22" s="150"/>
      <c r="B22" s="150"/>
      <c r="C22" s="150" t="s">
        <v>210</v>
      </c>
      <c r="D22" s="150" t="s">
        <v>211</v>
      </c>
      <c r="E22" s="188">
        <v>66777</v>
      </c>
      <c r="F22" s="188">
        <v>66777</v>
      </c>
      <c r="G22" s="188">
        <v>66777</v>
      </c>
      <c r="H22" s="188">
        <v>66777</v>
      </c>
      <c r="I22" s="188">
        <v>0</v>
      </c>
      <c r="J22" s="188">
        <v>0</v>
      </c>
      <c r="K22" s="188">
        <v>0</v>
      </c>
      <c r="L22" s="158">
        <v>0</v>
      </c>
      <c r="M22" s="152">
        <f t="shared" si="0"/>
        <v>0</v>
      </c>
      <c r="N22" s="153">
        <f t="shared" si="1"/>
        <v>0</v>
      </c>
      <c r="O22" s="153">
        <f t="shared" si="2"/>
        <v>0</v>
      </c>
      <c r="P22" s="153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4">
        <v>0</v>
      </c>
      <c r="W22" s="238">
        <f t="shared" si="3"/>
        <v>0</v>
      </c>
      <c r="X22" s="239">
        <f t="shared" si="4"/>
        <v>0</v>
      </c>
      <c r="Y22" s="239">
        <f t="shared" si="5"/>
        <v>0</v>
      </c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42"/>
      <c r="CR22" s="242"/>
      <c r="CS22" s="242"/>
      <c r="CT22" s="242"/>
      <c r="CU22" s="242"/>
      <c r="CV22" s="242"/>
      <c r="CW22" s="242"/>
      <c r="CX22" s="242"/>
      <c r="CY22" s="242"/>
      <c r="CZ22" s="242"/>
      <c r="DA22" s="242"/>
      <c r="DB22" s="242"/>
      <c r="DC22" s="242"/>
      <c r="DD22" s="242"/>
      <c r="DE22" s="242"/>
      <c r="DF22" s="242"/>
      <c r="DG22" s="242"/>
      <c r="DH22" s="242"/>
      <c r="DI22" s="242"/>
      <c r="DJ22" s="242"/>
      <c r="DK22" s="242"/>
      <c r="DL22" s="242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2"/>
      <c r="DY22" s="242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2"/>
      <c r="EN22" s="242"/>
      <c r="EO22" s="242"/>
      <c r="EP22" s="242"/>
      <c r="EQ22" s="242"/>
      <c r="ER22" s="242"/>
      <c r="ES22" s="242"/>
      <c r="ET22" s="242"/>
      <c r="EU22" s="242"/>
      <c r="EV22" s="242"/>
      <c r="EW22" s="242"/>
      <c r="EX22" s="242"/>
      <c r="EY22" s="242"/>
      <c r="EZ22" s="242"/>
      <c r="FA22" s="242"/>
      <c r="FB22" s="242"/>
      <c r="FC22" s="242"/>
      <c r="FD22" s="242"/>
      <c r="FE22" s="242"/>
      <c r="FF22" s="242"/>
      <c r="FG22" s="242"/>
      <c r="FH22" s="242"/>
      <c r="FI22" s="242"/>
      <c r="FJ22" s="242"/>
      <c r="FK22" s="242"/>
      <c r="FL22" s="242"/>
      <c r="FM22" s="242"/>
      <c r="FN22" s="242"/>
      <c r="FO22" s="242"/>
      <c r="FP22" s="242"/>
      <c r="FQ22" s="242"/>
      <c r="FR22" s="242"/>
      <c r="FS22" s="242"/>
      <c r="FT22" s="242"/>
      <c r="FU22" s="242"/>
      <c r="FV22" s="242"/>
      <c r="FW22" s="242"/>
      <c r="FX22" s="242"/>
      <c r="FY22" s="242"/>
      <c r="FZ22" s="242"/>
      <c r="GA22" s="242"/>
      <c r="GB22" s="242"/>
      <c r="GC22" s="242"/>
      <c r="GD22" s="242"/>
      <c r="GE22" s="242"/>
      <c r="GF22" s="242"/>
      <c r="GG22" s="242"/>
      <c r="GH22" s="242"/>
      <c r="GI22" s="242"/>
      <c r="GJ22" s="242"/>
      <c r="GK22" s="242"/>
      <c r="GL22" s="242"/>
      <c r="GM22" s="242"/>
      <c r="GN22" s="242"/>
      <c r="GO22" s="242"/>
      <c r="GP22" s="242"/>
      <c r="GQ22" s="242"/>
      <c r="GR22" s="242"/>
      <c r="GS22" s="242"/>
      <c r="GT22" s="242"/>
      <c r="GU22" s="242"/>
      <c r="GV22" s="242"/>
      <c r="GW22" s="242"/>
      <c r="GX22" s="242"/>
      <c r="GY22" s="242"/>
      <c r="GZ22" s="242"/>
      <c r="HA22" s="242"/>
      <c r="HB22" s="242"/>
      <c r="HC22" s="242"/>
      <c r="HD22" s="242"/>
      <c r="HE22" s="242"/>
      <c r="HF22" s="242"/>
      <c r="HG22" s="242"/>
      <c r="HH22" s="242"/>
      <c r="HI22" s="242"/>
      <c r="HJ22" s="242"/>
      <c r="HK22" s="242"/>
      <c r="HL22" s="242"/>
      <c r="HM22" s="242"/>
      <c r="HN22" s="242"/>
      <c r="HO22" s="242"/>
      <c r="HP22" s="242"/>
      <c r="HQ22" s="242"/>
      <c r="HR22" s="242"/>
      <c r="HS22" s="242"/>
      <c r="HT22" s="242"/>
      <c r="HU22" s="242"/>
      <c r="HV22" s="242"/>
      <c r="HW22" s="242"/>
      <c r="HX22" s="242"/>
      <c r="HY22" s="242"/>
      <c r="HZ22" s="242"/>
      <c r="IA22" s="242"/>
      <c r="IB22" s="242"/>
      <c r="IC22" s="242"/>
      <c r="ID22" s="242"/>
      <c r="IE22" s="242"/>
      <c r="IF22" s="242"/>
      <c r="IG22" s="242"/>
      <c r="IH22" s="242"/>
      <c r="II22" s="242"/>
      <c r="IJ22" s="242"/>
      <c r="IK22" s="242"/>
      <c r="IL22" s="242"/>
      <c r="IM22" s="242"/>
      <c r="IN22" s="242"/>
      <c r="IO22" s="242"/>
      <c r="IP22" s="242"/>
      <c r="IQ22" s="242"/>
      <c r="IR22" s="242"/>
      <c r="IS22" s="242"/>
      <c r="IT22" s="242"/>
      <c r="IU22" s="242"/>
      <c r="IV22" s="242"/>
    </row>
    <row r="23" customHeight="1" spans="1:256">
      <c r="A23" s="150" t="s">
        <v>212</v>
      </c>
      <c r="B23" s="150" t="s">
        <v>213</v>
      </c>
      <c r="C23" s="150" t="s">
        <v>87</v>
      </c>
      <c r="D23" s="150" t="s">
        <v>214</v>
      </c>
      <c r="E23" s="188">
        <v>42180</v>
      </c>
      <c r="F23" s="188">
        <v>42180</v>
      </c>
      <c r="G23" s="188">
        <v>42180</v>
      </c>
      <c r="H23" s="188">
        <v>42180</v>
      </c>
      <c r="I23" s="188">
        <v>0</v>
      </c>
      <c r="J23" s="188">
        <v>0</v>
      </c>
      <c r="K23" s="188">
        <v>0</v>
      </c>
      <c r="L23" s="158">
        <v>0</v>
      </c>
      <c r="M23" s="152">
        <f t="shared" si="0"/>
        <v>0</v>
      </c>
      <c r="N23" s="153">
        <f t="shared" si="1"/>
        <v>0</v>
      </c>
      <c r="O23" s="153">
        <f t="shared" si="2"/>
        <v>0</v>
      </c>
      <c r="P23" s="153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0</v>
      </c>
      <c r="V23" s="154">
        <v>0</v>
      </c>
      <c r="W23" s="238">
        <f t="shared" si="3"/>
        <v>0</v>
      </c>
      <c r="X23" s="239">
        <f t="shared" si="4"/>
        <v>0</v>
      </c>
      <c r="Y23" s="239">
        <f t="shared" si="5"/>
        <v>0</v>
      </c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AS23" s="242"/>
      <c r="AT23" s="242"/>
      <c r="AU23" s="242"/>
      <c r="AV23" s="242"/>
      <c r="AW23" s="242"/>
      <c r="AX23" s="242"/>
      <c r="AY23" s="242"/>
      <c r="AZ23" s="242"/>
      <c r="BA23" s="242"/>
      <c r="BB23" s="242"/>
      <c r="BC23" s="242"/>
      <c r="BD23" s="242"/>
      <c r="BE23" s="242"/>
      <c r="BF23" s="242"/>
      <c r="BG23" s="242"/>
      <c r="BH23" s="242"/>
      <c r="BI23" s="242"/>
      <c r="BJ23" s="242"/>
      <c r="BK23" s="242"/>
      <c r="BL23" s="242"/>
      <c r="BM23" s="242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2"/>
      <c r="BY23" s="242"/>
      <c r="BZ23" s="242"/>
      <c r="CA23" s="242"/>
      <c r="CB23" s="242"/>
      <c r="CC23" s="242"/>
      <c r="CD23" s="242"/>
      <c r="CE23" s="242"/>
      <c r="CF23" s="242"/>
      <c r="CG23" s="242"/>
      <c r="CH23" s="242"/>
      <c r="CI23" s="242"/>
      <c r="CJ23" s="242"/>
      <c r="CK23" s="242"/>
      <c r="CL23" s="242"/>
      <c r="CM23" s="242"/>
      <c r="CN23" s="242"/>
      <c r="CO23" s="242"/>
      <c r="CP23" s="242"/>
      <c r="CQ23" s="242"/>
      <c r="CR23" s="242"/>
      <c r="CS23" s="242"/>
      <c r="CT23" s="242"/>
      <c r="CU23" s="242"/>
      <c r="CV23" s="242"/>
      <c r="CW23" s="242"/>
      <c r="CX23" s="242"/>
      <c r="CY23" s="242"/>
      <c r="CZ23" s="242"/>
      <c r="DA23" s="242"/>
      <c r="DB23" s="242"/>
      <c r="DC23" s="242"/>
      <c r="DD23" s="242"/>
      <c r="DE23" s="242"/>
      <c r="DF23" s="242"/>
      <c r="DG23" s="242"/>
      <c r="DH23" s="242"/>
      <c r="DI23" s="242"/>
      <c r="DJ23" s="242"/>
      <c r="DK23" s="242"/>
      <c r="DL23" s="242"/>
      <c r="DM23" s="242"/>
      <c r="DN23" s="242"/>
      <c r="DO23" s="242"/>
      <c r="DP23" s="242"/>
      <c r="DQ23" s="242"/>
      <c r="DR23" s="242"/>
      <c r="DS23" s="242"/>
      <c r="DT23" s="242"/>
      <c r="DU23" s="242"/>
      <c r="DV23" s="242"/>
      <c r="DW23" s="242"/>
      <c r="DX23" s="242"/>
      <c r="DY23" s="242"/>
      <c r="DZ23" s="242"/>
      <c r="EA23" s="242"/>
      <c r="EB23" s="242"/>
      <c r="EC23" s="242"/>
      <c r="ED23" s="242"/>
      <c r="EE23" s="242"/>
      <c r="EF23" s="242"/>
      <c r="EG23" s="242"/>
      <c r="EH23" s="242"/>
      <c r="EI23" s="242"/>
      <c r="EJ23" s="242"/>
      <c r="EK23" s="242"/>
      <c r="EL23" s="242"/>
      <c r="EM23" s="242"/>
      <c r="EN23" s="242"/>
      <c r="EO23" s="242"/>
      <c r="EP23" s="242"/>
      <c r="EQ23" s="242"/>
      <c r="ER23" s="242"/>
      <c r="ES23" s="242"/>
      <c r="ET23" s="242"/>
      <c r="EU23" s="242"/>
      <c r="EV23" s="242"/>
      <c r="EW23" s="242"/>
      <c r="EX23" s="242"/>
      <c r="EY23" s="242"/>
      <c r="EZ23" s="242"/>
      <c r="FA23" s="242"/>
      <c r="FB23" s="242"/>
      <c r="FC23" s="242"/>
      <c r="FD23" s="242"/>
      <c r="FE23" s="242"/>
      <c r="FF23" s="242"/>
      <c r="FG23" s="242"/>
      <c r="FH23" s="242"/>
      <c r="FI23" s="242"/>
      <c r="FJ23" s="242"/>
      <c r="FK23" s="242"/>
      <c r="FL23" s="242"/>
      <c r="FM23" s="242"/>
      <c r="FN23" s="242"/>
      <c r="FO23" s="242"/>
      <c r="FP23" s="242"/>
      <c r="FQ23" s="242"/>
      <c r="FR23" s="242"/>
      <c r="FS23" s="242"/>
      <c r="FT23" s="242"/>
      <c r="FU23" s="242"/>
      <c r="FV23" s="242"/>
      <c r="FW23" s="242"/>
      <c r="FX23" s="242"/>
      <c r="FY23" s="242"/>
      <c r="FZ23" s="242"/>
      <c r="GA23" s="242"/>
      <c r="GB23" s="242"/>
      <c r="GC23" s="242"/>
      <c r="GD23" s="242"/>
      <c r="GE23" s="242"/>
      <c r="GF23" s="242"/>
      <c r="GG23" s="242"/>
      <c r="GH23" s="242"/>
      <c r="GI23" s="242"/>
      <c r="GJ23" s="242"/>
      <c r="GK23" s="242"/>
      <c r="GL23" s="242"/>
      <c r="GM23" s="242"/>
      <c r="GN23" s="242"/>
      <c r="GO23" s="242"/>
      <c r="GP23" s="242"/>
      <c r="GQ23" s="242"/>
      <c r="GR23" s="242"/>
      <c r="GS23" s="242"/>
      <c r="GT23" s="242"/>
      <c r="GU23" s="242"/>
      <c r="GV23" s="242"/>
      <c r="GW23" s="242"/>
      <c r="GX23" s="242"/>
      <c r="GY23" s="242"/>
      <c r="GZ23" s="242"/>
      <c r="HA23" s="242"/>
      <c r="HB23" s="242"/>
      <c r="HC23" s="242"/>
      <c r="HD23" s="242"/>
      <c r="HE23" s="242"/>
      <c r="HF23" s="242"/>
      <c r="HG23" s="242"/>
      <c r="HH23" s="242"/>
      <c r="HI23" s="242"/>
      <c r="HJ23" s="242"/>
      <c r="HK23" s="242"/>
      <c r="HL23" s="242"/>
      <c r="HM23" s="242"/>
      <c r="HN23" s="242"/>
      <c r="HO23" s="242"/>
      <c r="HP23" s="242"/>
      <c r="HQ23" s="242"/>
      <c r="HR23" s="242"/>
      <c r="HS23" s="242"/>
      <c r="HT23" s="242"/>
      <c r="HU23" s="242"/>
      <c r="HV23" s="242"/>
      <c r="HW23" s="242"/>
      <c r="HX23" s="242"/>
      <c r="HY23" s="242"/>
      <c r="HZ23" s="242"/>
      <c r="IA23" s="242"/>
      <c r="IB23" s="242"/>
      <c r="IC23" s="242"/>
      <c r="ID23" s="242"/>
      <c r="IE23" s="242"/>
      <c r="IF23" s="242"/>
      <c r="IG23" s="242"/>
      <c r="IH23" s="242"/>
      <c r="II23" s="242"/>
      <c r="IJ23" s="242"/>
      <c r="IK23" s="242"/>
      <c r="IL23" s="242"/>
      <c r="IM23" s="242"/>
      <c r="IN23" s="242"/>
      <c r="IO23" s="242"/>
      <c r="IP23" s="242"/>
      <c r="IQ23" s="242"/>
      <c r="IR23" s="242"/>
      <c r="IS23" s="242"/>
      <c r="IT23" s="242"/>
      <c r="IU23" s="242"/>
      <c r="IV23" s="242"/>
    </row>
    <row r="24" customHeight="1" spans="1:256">
      <c r="A24" s="150" t="s">
        <v>212</v>
      </c>
      <c r="B24" s="150" t="s">
        <v>215</v>
      </c>
      <c r="C24" s="150" t="s">
        <v>87</v>
      </c>
      <c r="D24" s="150" t="s">
        <v>216</v>
      </c>
      <c r="E24" s="188">
        <v>24597</v>
      </c>
      <c r="F24" s="188">
        <v>24597</v>
      </c>
      <c r="G24" s="188">
        <v>24597</v>
      </c>
      <c r="H24" s="188">
        <v>24597</v>
      </c>
      <c r="I24" s="188">
        <v>0</v>
      </c>
      <c r="J24" s="188">
        <v>0</v>
      </c>
      <c r="K24" s="188">
        <v>0</v>
      </c>
      <c r="L24" s="158">
        <v>0</v>
      </c>
      <c r="M24" s="152">
        <f t="shared" si="0"/>
        <v>0</v>
      </c>
      <c r="N24" s="153">
        <f t="shared" si="1"/>
        <v>0</v>
      </c>
      <c r="O24" s="153">
        <f t="shared" si="2"/>
        <v>0</v>
      </c>
      <c r="P24" s="153">
        <v>0</v>
      </c>
      <c r="Q24" s="153">
        <v>0</v>
      </c>
      <c r="R24" s="153">
        <v>0</v>
      </c>
      <c r="S24" s="153">
        <v>0</v>
      </c>
      <c r="T24" s="153">
        <v>0</v>
      </c>
      <c r="U24" s="153">
        <v>0</v>
      </c>
      <c r="V24" s="154">
        <v>0</v>
      </c>
      <c r="W24" s="238">
        <f t="shared" si="3"/>
        <v>0</v>
      </c>
      <c r="X24" s="239">
        <f t="shared" si="4"/>
        <v>0</v>
      </c>
      <c r="Y24" s="239">
        <f t="shared" si="5"/>
        <v>0</v>
      </c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  <c r="BO24" s="242"/>
      <c r="BP24" s="242"/>
      <c r="BQ24" s="242"/>
      <c r="BR24" s="242"/>
      <c r="BS24" s="242"/>
      <c r="BT24" s="242"/>
      <c r="BU24" s="242"/>
      <c r="BV24" s="242"/>
      <c r="BW24" s="242"/>
      <c r="BX24" s="242"/>
      <c r="BY24" s="242"/>
      <c r="BZ24" s="242"/>
      <c r="CA24" s="242"/>
      <c r="CB24" s="242"/>
      <c r="CC24" s="242"/>
      <c r="CD24" s="242"/>
      <c r="CE24" s="242"/>
      <c r="CF24" s="242"/>
      <c r="CG24" s="242"/>
      <c r="CH24" s="242"/>
      <c r="CI24" s="242"/>
      <c r="CJ24" s="242"/>
      <c r="CK24" s="242"/>
      <c r="CL24" s="242"/>
      <c r="CM24" s="242"/>
      <c r="CN24" s="242"/>
      <c r="CO24" s="242"/>
      <c r="CP24" s="242"/>
      <c r="CQ24" s="242"/>
      <c r="CR24" s="242"/>
      <c r="CS24" s="242"/>
      <c r="CT24" s="242"/>
      <c r="CU24" s="242"/>
      <c r="CV24" s="242"/>
      <c r="CW24" s="242"/>
      <c r="CX24" s="242"/>
      <c r="CY24" s="242"/>
      <c r="CZ24" s="242"/>
      <c r="DA24" s="242"/>
      <c r="DB24" s="242"/>
      <c r="DC24" s="242"/>
      <c r="DD24" s="242"/>
      <c r="DE24" s="242"/>
      <c r="DF24" s="242"/>
      <c r="DG24" s="242"/>
      <c r="DH24" s="242"/>
      <c r="DI24" s="242"/>
      <c r="DJ24" s="242"/>
      <c r="DK24" s="242"/>
      <c r="DL24" s="242"/>
      <c r="DM24" s="242"/>
      <c r="DN24" s="242"/>
      <c r="DO24" s="242"/>
      <c r="DP24" s="242"/>
      <c r="DQ24" s="242"/>
      <c r="DR24" s="242"/>
      <c r="DS24" s="242"/>
      <c r="DT24" s="242"/>
      <c r="DU24" s="242"/>
      <c r="DV24" s="242"/>
      <c r="DW24" s="242"/>
      <c r="DX24" s="242"/>
      <c r="DY24" s="242"/>
      <c r="DZ24" s="242"/>
      <c r="EA24" s="242"/>
      <c r="EB24" s="242"/>
      <c r="EC24" s="242"/>
      <c r="ED24" s="242"/>
      <c r="EE24" s="242"/>
      <c r="EF24" s="242"/>
      <c r="EG24" s="242"/>
      <c r="EH24" s="242"/>
      <c r="EI24" s="242"/>
      <c r="EJ24" s="242"/>
      <c r="EK24" s="242"/>
      <c r="EL24" s="242"/>
      <c r="EM24" s="242"/>
      <c r="EN24" s="242"/>
      <c r="EO24" s="242"/>
      <c r="EP24" s="242"/>
      <c r="EQ24" s="242"/>
      <c r="ER24" s="242"/>
      <c r="ES24" s="242"/>
      <c r="ET24" s="242"/>
      <c r="EU24" s="242"/>
      <c r="EV24" s="242"/>
      <c r="EW24" s="242"/>
      <c r="EX24" s="242"/>
      <c r="EY24" s="242"/>
      <c r="EZ24" s="242"/>
      <c r="FA24" s="242"/>
      <c r="FB24" s="242"/>
      <c r="FC24" s="242"/>
      <c r="FD24" s="242"/>
      <c r="FE24" s="242"/>
      <c r="FF24" s="242"/>
      <c r="FG24" s="242"/>
      <c r="FH24" s="242"/>
      <c r="FI24" s="242"/>
      <c r="FJ24" s="242"/>
      <c r="FK24" s="242"/>
      <c r="FL24" s="242"/>
      <c r="FM24" s="242"/>
      <c r="FN24" s="242"/>
      <c r="FO24" s="242"/>
      <c r="FP24" s="242"/>
      <c r="FQ24" s="242"/>
      <c r="FR24" s="242"/>
      <c r="FS24" s="242"/>
      <c r="FT24" s="242"/>
      <c r="FU24" s="242"/>
      <c r="FV24" s="242"/>
      <c r="FW24" s="242"/>
      <c r="FX24" s="242"/>
      <c r="FY24" s="242"/>
      <c r="FZ24" s="242"/>
      <c r="GA24" s="242"/>
      <c r="GB24" s="242"/>
      <c r="GC24" s="242"/>
      <c r="GD24" s="242"/>
      <c r="GE24" s="242"/>
      <c r="GF24" s="242"/>
      <c r="GG24" s="242"/>
      <c r="GH24" s="242"/>
      <c r="GI24" s="242"/>
      <c r="GJ24" s="242"/>
      <c r="GK24" s="242"/>
      <c r="GL24" s="242"/>
      <c r="GM24" s="242"/>
      <c r="GN24" s="242"/>
      <c r="GO24" s="242"/>
      <c r="GP24" s="242"/>
      <c r="GQ24" s="242"/>
      <c r="GR24" s="242"/>
      <c r="GS24" s="242"/>
      <c r="GT24" s="242"/>
      <c r="GU24" s="242"/>
      <c r="GV24" s="242"/>
      <c r="GW24" s="242"/>
      <c r="GX24" s="242"/>
      <c r="GY24" s="242"/>
      <c r="GZ24" s="242"/>
      <c r="HA24" s="242"/>
      <c r="HB24" s="242"/>
      <c r="HC24" s="242"/>
      <c r="HD24" s="242"/>
      <c r="HE24" s="242"/>
      <c r="HF24" s="242"/>
      <c r="HG24" s="242"/>
      <c r="HH24" s="242"/>
      <c r="HI24" s="242"/>
      <c r="HJ24" s="242"/>
      <c r="HK24" s="242"/>
      <c r="HL24" s="242"/>
      <c r="HM24" s="242"/>
      <c r="HN24" s="242"/>
      <c r="HO24" s="242"/>
      <c r="HP24" s="242"/>
      <c r="HQ24" s="242"/>
      <c r="HR24" s="242"/>
      <c r="HS24" s="242"/>
      <c r="HT24" s="242"/>
      <c r="HU24" s="242"/>
      <c r="HV24" s="242"/>
      <c r="HW24" s="242"/>
      <c r="HX24" s="242"/>
      <c r="HY24" s="242"/>
      <c r="HZ24" s="242"/>
      <c r="IA24" s="242"/>
      <c r="IB24" s="242"/>
      <c r="IC24" s="242"/>
      <c r="ID24" s="242"/>
      <c r="IE24" s="242"/>
      <c r="IF24" s="242"/>
      <c r="IG24" s="242"/>
      <c r="IH24" s="242"/>
      <c r="II24" s="242"/>
      <c r="IJ24" s="242"/>
      <c r="IK24" s="242"/>
      <c r="IL24" s="242"/>
      <c r="IM24" s="242"/>
      <c r="IN24" s="242"/>
      <c r="IO24" s="242"/>
      <c r="IP24" s="242"/>
      <c r="IQ24" s="242"/>
      <c r="IR24" s="242"/>
      <c r="IS24" s="242"/>
      <c r="IT24" s="242"/>
      <c r="IU24" s="242"/>
      <c r="IV24" s="242"/>
    </row>
    <row r="25" customHeight="1" spans="1:256">
      <c r="A25" s="150"/>
      <c r="B25" s="150"/>
      <c r="C25" s="150" t="s">
        <v>217</v>
      </c>
      <c r="D25" s="150" t="s">
        <v>218</v>
      </c>
      <c r="E25" s="188">
        <v>5307824.39</v>
      </c>
      <c r="F25" s="188">
        <v>5307824.39</v>
      </c>
      <c r="G25" s="188">
        <v>4307824.39</v>
      </c>
      <c r="H25" s="188">
        <v>3487824.39</v>
      </c>
      <c r="I25" s="188">
        <v>820000</v>
      </c>
      <c r="J25" s="188">
        <v>1000000</v>
      </c>
      <c r="K25" s="188">
        <v>0</v>
      </c>
      <c r="L25" s="158">
        <v>1000000</v>
      </c>
      <c r="M25" s="152">
        <f t="shared" si="0"/>
        <v>0</v>
      </c>
      <c r="N25" s="153">
        <f t="shared" si="1"/>
        <v>0</v>
      </c>
      <c r="O25" s="153">
        <f t="shared" si="2"/>
        <v>0</v>
      </c>
      <c r="P25" s="153">
        <v>0</v>
      </c>
      <c r="Q25" s="153">
        <v>0</v>
      </c>
      <c r="R25" s="153">
        <v>0</v>
      </c>
      <c r="S25" s="153">
        <v>0</v>
      </c>
      <c r="T25" s="153">
        <v>0</v>
      </c>
      <c r="U25" s="153">
        <v>0</v>
      </c>
      <c r="V25" s="154">
        <v>0</v>
      </c>
      <c r="W25" s="238">
        <f t="shared" si="3"/>
        <v>0</v>
      </c>
      <c r="X25" s="239">
        <f t="shared" si="4"/>
        <v>0</v>
      </c>
      <c r="Y25" s="239">
        <f t="shared" si="5"/>
        <v>0</v>
      </c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  <c r="BK25" s="242"/>
      <c r="BL25" s="242"/>
      <c r="BM25" s="242"/>
      <c r="BN25" s="242"/>
      <c r="BO25" s="242"/>
      <c r="BP25" s="242"/>
      <c r="BQ25" s="242"/>
      <c r="BR25" s="242"/>
      <c r="BS25" s="242"/>
      <c r="BT25" s="242"/>
      <c r="BU25" s="242"/>
      <c r="BV25" s="242"/>
      <c r="BW25" s="242"/>
      <c r="BX25" s="242"/>
      <c r="BY25" s="242"/>
      <c r="BZ25" s="242"/>
      <c r="CA25" s="242"/>
      <c r="CB25" s="242"/>
      <c r="CC25" s="242"/>
      <c r="CD25" s="242"/>
      <c r="CE25" s="242"/>
      <c r="CF25" s="242"/>
      <c r="CG25" s="242"/>
      <c r="CH25" s="242"/>
      <c r="CI25" s="242"/>
      <c r="CJ25" s="242"/>
      <c r="CK25" s="242"/>
      <c r="CL25" s="242"/>
      <c r="CM25" s="242"/>
      <c r="CN25" s="242"/>
      <c r="CO25" s="242"/>
      <c r="CP25" s="242"/>
      <c r="CQ25" s="242"/>
      <c r="CR25" s="242"/>
      <c r="CS25" s="242"/>
      <c r="CT25" s="242"/>
      <c r="CU25" s="242"/>
      <c r="CV25" s="242"/>
      <c r="CW25" s="242"/>
      <c r="CX25" s="242"/>
      <c r="CY25" s="242"/>
      <c r="CZ25" s="242"/>
      <c r="DA25" s="242"/>
      <c r="DB25" s="242"/>
      <c r="DC25" s="242"/>
      <c r="DD25" s="242"/>
      <c r="DE25" s="242"/>
      <c r="DF25" s="242"/>
      <c r="DG25" s="242"/>
      <c r="DH25" s="242"/>
      <c r="DI25" s="242"/>
      <c r="DJ25" s="242"/>
      <c r="DK25" s="242"/>
      <c r="DL25" s="242"/>
      <c r="DM25" s="242"/>
      <c r="DN25" s="242"/>
      <c r="DO25" s="242"/>
      <c r="DP25" s="242"/>
      <c r="DQ25" s="242"/>
      <c r="DR25" s="242"/>
      <c r="DS25" s="242"/>
      <c r="DT25" s="242"/>
      <c r="DU25" s="242"/>
      <c r="DV25" s="242"/>
      <c r="DW25" s="242"/>
      <c r="DX25" s="242"/>
      <c r="DY25" s="242"/>
      <c r="DZ25" s="242"/>
      <c r="EA25" s="242"/>
      <c r="EB25" s="242"/>
      <c r="EC25" s="242"/>
      <c r="ED25" s="242"/>
      <c r="EE25" s="242"/>
      <c r="EF25" s="242"/>
      <c r="EG25" s="242"/>
      <c r="EH25" s="242"/>
      <c r="EI25" s="242"/>
      <c r="EJ25" s="242"/>
      <c r="EK25" s="242"/>
      <c r="EL25" s="242"/>
      <c r="EM25" s="242"/>
      <c r="EN25" s="242"/>
      <c r="EO25" s="242"/>
      <c r="EP25" s="242"/>
      <c r="EQ25" s="242"/>
      <c r="ER25" s="242"/>
      <c r="ES25" s="242"/>
      <c r="ET25" s="242"/>
      <c r="EU25" s="242"/>
      <c r="EV25" s="242"/>
      <c r="EW25" s="242"/>
      <c r="EX25" s="242"/>
      <c r="EY25" s="242"/>
      <c r="EZ25" s="242"/>
      <c r="FA25" s="242"/>
      <c r="FB25" s="242"/>
      <c r="FC25" s="242"/>
      <c r="FD25" s="242"/>
      <c r="FE25" s="242"/>
      <c r="FF25" s="242"/>
      <c r="FG25" s="242"/>
      <c r="FH25" s="242"/>
      <c r="FI25" s="242"/>
      <c r="FJ25" s="242"/>
      <c r="FK25" s="242"/>
      <c r="FL25" s="242"/>
      <c r="FM25" s="242"/>
      <c r="FN25" s="242"/>
      <c r="FO25" s="242"/>
      <c r="FP25" s="242"/>
      <c r="FQ25" s="242"/>
      <c r="FR25" s="242"/>
      <c r="FS25" s="242"/>
      <c r="FT25" s="242"/>
      <c r="FU25" s="242"/>
      <c r="FV25" s="242"/>
      <c r="FW25" s="242"/>
      <c r="FX25" s="242"/>
      <c r="FY25" s="242"/>
      <c r="FZ25" s="242"/>
      <c r="GA25" s="242"/>
      <c r="GB25" s="242"/>
      <c r="GC25" s="242"/>
      <c r="GD25" s="242"/>
      <c r="GE25" s="242"/>
      <c r="GF25" s="242"/>
      <c r="GG25" s="242"/>
      <c r="GH25" s="242"/>
      <c r="GI25" s="242"/>
      <c r="GJ25" s="242"/>
      <c r="GK25" s="242"/>
      <c r="GL25" s="242"/>
      <c r="GM25" s="242"/>
      <c r="GN25" s="242"/>
      <c r="GO25" s="242"/>
      <c r="GP25" s="242"/>
      <c r="GQ25" s="242"/>
      <c r="GR25" s="242"/>
      <c r="GS25" s="242"/>
      <c r="GT25" s="242"/>
      <c r="GU25" s="242"/>
      <c r="GV25" s="242"/>
      <c r="GW25" s="242"/>
      <c r="GX25" s="242"/>
      <c r="GY25" s="242"/>
      <c r="GZ25" s="242"/>
      <c r="HA25" s="242"/>
      <c r="HB25" s="242"/>
      <c r="HC25" s="242"/>
      <c r="HD25" s="242"/>
      <c r="HE25" s="242"/>
      <c r="HF25" s="242"/>
      <c r="HG25" s="242"/>
      <c r="HH25" s="242"/>
      <c r="HI25" s="242"/>
      <c r="HJ25" s="242"/>
      <c r="HK25" s="242"/>
      <c r="HL25" s="242"/>
      <c r="HM25" s="242"/>
      <c r="HN25" s="242"/>
      <c r="HO25" s="242"/>
      <c r="HP25" s="242"/>
      <c r="HQ25" s="242"/>
      <c r="HR25" s="242"/>
      <c r="HS25" s="242"/>
      <c r="HT25" s="242"/>
      <c r="HU25" s="242"/>
      <c r="HV25" s="242"/>
      <c r="HW25" s="242"/>
      <c r="HX25" s="242"/>
      <c r="HY25" s="242"/>
      <c r="HZ25" s="242"/>
      <c r="IA25" s="242"/>
      <c r="IB25" s="242"/>
      <c r="IC25" s="242"/>
      <c r="ID25" s="242"/>
      <c r="IE25" s="242"/>
      <c r="IF25" s="242"/>
      <c r="IG25" s="242"/>
      <c r="IH25" s="242"/>
      <c r="II25" s="242"/>
      <c r="IJ25" s="242"/>
      <c r="IK25" s="242"/>
      <c r="IL25" s="242"/>
      <c r="IM25" s="242"/>
      <c r="IN25" s="242"/>
      <c r="IO25" s="242"/>
      <c r="IP25" s="242"/>
      <c r="IQ25" s="242"/>
      <c r="IR25" s="242"/>
      <c r="IS25" s="242"/>
      <c r="IT25" s="242"/>
      <c r="IU25" s="242"/>
      <c r="IV25" s="242"/>
    </row>
    <row r="26" customHeight="1" spans="1:256">
      <c r="A26" s="150"/>
      <c r="B26" s="150"/>
      <c r="C26" s="150" t="s">
        <v>205</v>
      </c>
      <c r="D26" s="150" t="s">
        <v>206</v>
      </c>
      <c r="E26" s="188">
        <v>3433840.39</v>
      </c>
      <c r="F26" s="188">
        <v>3433840.39</v>
      </c>
      <c r="G26" s="188">
        <v>3433840.39</v>
      </c>
      <c r="H26" s="188">
        <v>3433840.39</v>
      </c>
      <c r="I26" s="188">
        <v>0</v>
      </c>
      <c r="J26" s="188">
        <v>0</v>
      </c>
      <c r="K26" s="188">
        <v>0</v>
      </c>
      <c r="L26" s="158">
        <v>0</v>
      </c>
      <c r="M26" s="152">
        <f t="shared" si="0"/>
        <v>0</v>
      </c>
      <c r="N26" s="153">
        <f t="shared" si="1"/>
        <v>0</v>
      </c>
      <c r="O26" s="153">
        <f t="shared" si="2"/>
        <v>0</v>
      </c>
      <c r="P26" s="153">
        <v>0</v>
      </c>
      <c r="Q26" s="153">
        <v>0</v>
      </c>
      <c r="R26" s="153">
        <v>0</v>
      </c>
      <c r="S26" s="153">
        <v>0</v>
      </c>
      <c r="T26" s="153">
        <v>0</v>
      </c>
      <c r="U26" s="153">
        <v>0</v>
      </c>
      <c r="V26" s="154">
        <v>0</v>
      </c>
      <c r="W26" s="238">
        <f t="shared" si="3"/>
        <v>0</v>
      </c>
      <c r="X26" s="239">
        <f t="shared" si="4"/>
        <v>0</v>
      </c>
      <c r="Y26" s="239">
        <f t="shared" si="5"/>
        <v>0</v>
      </c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2"/>
      <c r="BJ26" s="242"/>
      <c r="BK26" s="242"/>
      <c r="BL26" s="242"/>
      <c r="BM26" s="242"/>
      <c r="BN26" s="242"/>
      <c r="BO26" s="242"/>
      <c r="BP26" s="242"/>
      <c r="BQ26" s="242"/>
      <c r="BR26" s="242"/>
      <c r="BS26" s="242"/>
      <c r="BT26" s="242"/>
      <c r="BU26" s="242"/>
      <c r="BV26" s="242"/>
      <c r="BW26" s="242"/>
      <c r="BX26" s="242"/>
      <c r="BY26" s="242"/>
      <c r="BZ26" s="242"/>
      <c r="CA26" s="242"/>
      <c r="CB26" s="242"/>
      <c r="CC26" s="242"/>
      <c r="CD26" s="242"/>
      <c r="CE26" s="242"/>
      <c r="CF26" s="242"/>
      <c r="CG26" s="242"/>
      <c r="CH26" s="242"/>
      <c r="CI26" s="242"/>
      <c r="CJ26" s="242"/>
      <c r="CK26" s="242"/>
      <c r="CL26" s="242"/>
      <c r="CM26" s="242"/>
      <c r="CN26" s="242"/>
      <c r="CO26" s="242"/>
      <c r="CP26" s="242"/>
      <c r="CQ26" s="242"/>
      <c r="CR26" s="242"/>
      <c r="CS26" s="242"/>
      <c r="CT26" s="242"/>
      <c r="CU26" s="242"/>
      <c r="CV26" s="242"/>
      <c r="CW26" s="242"/>
      <c r="CX26" s="242"/>
      <c r="CY26" s="242"/>
      <c r="CZ26" s="242"/>
      <c r="DA26" s="242"/>
      <c r="DB26" s="242"/>
      <c r="DC26" s="242"/>
      <c r="DD26" s="242"/>
      <c r="DE26" s="242"/>
      <c r="DF26" s="242"/>
      <c r="DG26" s="242"/>
      <c r="DH26" s="242"/>
      <c r="DI26" s="242"/>
      <c r="DJ26" s="242"/>
      <c r="DK26" s="242"/>
      <c r="DL26" s="242"/>
      <c r="DM26" s="242"/>
      <c r="DN26" s="242"/>
      <c r="DO26" s="242"/>
      <c r="DP26" s="242"/>
      <c r="DQ26" s="242"/>
      <c r="DR26" s="242"/>
      <c r="DS26" s="242"/>
      <c r="DT26" s="242"/>
      <c r="DU26" s="242"/>
      <c r="DV26" s="242"/>
      <c r="DW26" s="242"/>
      <c r="DX26" s="242"/>
      <c r="DY26" s="242"/>
      <c r="DZ26" s="242"/>
      <c r="EA26" s="242"/>
      <c r="EB26" s="242"/>
      <c r="EC26" s="242"/>
      <c r="ED26" s="242"/>
      <c r="EE26" s="242"/>
      <c r="EF26" s="242"/>
      <c r="EG26" s="242"/>
      <c r="EH26" s="242"/>
      <c r="EI26" s="242"/>
      <c r="EJ26" s="242"/>
      <c r="EK26" s="242"/>
      <c r="EL26" s="242"/>
      <c r="EM26" s="242"/>
      <c r="EN26" s="242"/>
      <c r="EO26" s="242"/>
      <c r="EP26" s="242"/>
      <c r="EQ26" s="242"/>
      <c r="ER26" s="242"/>
      <c r="ES26" s="242"/>
      <c r="ET26" s="242"/>
      <c r="EU26" s="242"/>
      <c r="EV26" s="242"/>
      <c r="EW26" s="242"/>
      <c r="EX26" s="242"/>
      <c r="EY26" s="242"/>
      <c r="EZ26" s="242"/>
      <c r="FA26" s="242"/>
      <c r="FB26" s="242"/>
      <c r="FC26" s="242"/>
      <c r="FD26" s="242"/>
      <c r="FE26" s="242"/>
      <c r="FF26" s="242"/>
      <c r="FG26" s="242"/>
      <c r="FH26" s="242"/>
      <c r="FI26" s="242"/>
      <c r="FJ26" s="242"/>
      <c r="FK26" s="242"/>
      <c r="FL26" s="242"/>
      <c r="FM26" s="242"/>
      <c r="FN26" s="242"/>
      <c r="FO26" s="242"/>
      <c r="FP26" s="242"/>
      <c r="FQ26" s="242"/>
      <c r="FR26" s="242"/>
      <c r="FS26" s="242"/>
      <c r="FT26" s="242"/>
      <c r="FU26" s="242"/>
      <c r="FV26" s="242"/>
      <c r="FW26" s="242"/>
      <c r="FX26" s="242"/>
      <c r="FY26" s="242"/>
      <c r="FZ26" s="242"/>
      <c r="GA26" s="242"/>
      <c r="GB26" s="242"/>
      <c r="GC26" s="242"/>
      <c r="GD26" s="242"/>
      <c r="GE26" s="242"/>
      <c r="GF26" s="242"/>
      <c r="GG26" s="242"/>
      <c r="GH26" s="242"/>
      <c r="GI26" s="242"/>
      <c r="GJ26" s="242"/>
      <c r="GK26" s="242"/>
      <c r="GL26" s="242"/>
      <c r="GM26" s="242"/>
      <c r="GN26" s="242"/>
      <c r="GO26" s="242"/>
      <c r="GP26" s="242"/>
      <c r="GQ26" s="242"/>
      <c r="GR26" s="242"/>
      <c r="GS26" s="242"/>
      <c r="GT26" s="242"/>
      <c r="GU26" s="242"/>
      <c r="GV26" s="242"/>
      <c r="GW26" s="242"/>
      <c r="GX26" s="242"/>
      <c r="GY26" s="242"/>
      <c r="GZ26" s="242"/>
      <c r="HA26" s="242"/>
      <c r="HB26" s="242"/>
      <c r="HC26" s="242"/>
      <c r="HD26" s="242"/>
      <c r="HE26" s="242"/>
      <c r="HF26" s="242"/>
      <c r="HG26" s="242"/>
      <c r="HH26" s="242"/>
      <c r="HI26" s="242"/>
      <c r="HJ26" s="242"/>
      <c r="HK26" s="242"/>
      <c r="HL26" s="242"/>
      <c r="HM26" s="242"/>
      <c r="HN26" s="242"/>
      <c r="HO26" s="242"/>
      <c r="HP26" s="242"/>
      <c r="HQ26" s="242"/>
      <c r="HR26" s="242"/>
      <c r="HS26" s="242"/>
      <c r="HT26" s="242"/>
      <c r="HU26" s="242"/>
      <c r="HV26" s="242"/>
      <c r="HW26" s="242"/>
      <c r="HX26" s="242"/>
      <c r="HY26" s="242"/>
      <c r="HZ26" s="242"/>
      <c r="IA26" s="242"/>
      <c r="IB26" s="242"/>
      <c r="IC26" s="242"/>
      <c r="ID26" s="242"/>
      <c r="IE26" s="242"/>
      <c r="IF26" s="242"/>
      <c r="IG26" s="242"/>
      <c r="IH26" s="242"/>
      <c r="II26" s="242"/>
      <c r="IJ26" s="242"/>
      <c r="IK26" s="242"/>
      <c r="IL26" s="242"/>
      <c r="IM26" s="242"/>
      <c r="IN26" s="242"/>
      <c r="IO26" s="242"/>
      <c r="IP26" s="242"/>
      <c r="IQ26" s="242"/>
      <c r="IR26" s="242"/>
      <c r="IS26" s="242"/>
      <c r="IT26" s="242"/>
      <c r="IU26" s="242"/>
      <c r="IV26" s="242"/>
    </row>
    <row r="27" customHeight="1" spans="1:256">
      <c r="A27" s="150" t="s">
        <v>207</v>
      </c>
      <c r="B27" s="150" t="s">
        <v>208</v>
      </c>
      <c r="C27" s="150" t="s">
        <v>114</v>
      </c>
      <c r="D27" s="150" t="s">
        <v>209</v>
      </c>
      <c r="E27" s="188">
        <v>3053440.39</v>
      </c>
      <c r="F27" s="188">
        <v>3053440.39</v>
      </c>
      <c r="G27" s="188">
        <v>3053440.39</v>
      </c>
      <c r="H27" s="188">
        <v>3053440.39</v>
      </c>
      <c r="I27" s="188">
        <v>0</v>
      </c>
      <c r="J27" s="188">
        <v>0</v>
      </c>
      <c r="K27" s="188">
        <v>0</v>
      </c>
      <c r="L27" s="158">
        <v>0</v>
      </c>
      <c r="M27" s="152">
        <f t="shared" si="0"/>
        <v>0</v>
      </c>
      <c r="N27" s="153">
        <f t="shared" si="1"/>
        <v>0</v>
      </c>
      <c r="O27" s="153">
        <f t="shared" si="2"/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4">
        <v>0</v>
      </c>
      <c r="W27" s="238">
        <f t="shared" si="3"/>
        <v>0</v>
      </c>
      <c r="X27" s="239">
        <f t="shared" si="4"/>
        <v>0</v>
      </c>
      <c r="Y27" s="239">
        <f t="shared" si="5"/>
        <v>0</v>
      </c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2"/>
      <c r="BQ27" s="242"/>
      <c r="BR27" s="242"/>
      <c r="BS27" s="242"/>
      <c r="BT27" s="242"/>
      <c r="BU27" s="242"/>
      <c r="BV27" s="242"/>
      <c r="BW27" s="242"/>
      <c r="BX27" s="242"/>
      <c r="BY27" s="242"/>
      <c r="BZ27" s="242"/>
      <c r="CA27" s="242"/>
      <c r="CB27" s="242"/>
      <c r="CC27" s="242"/>
      <c r="CD27" s="242"/>
      <c r="CE27" s="242"/>
      <c r="CF27" s="242"/>
      <c r="CG27" s="242"/>
      <c r="CH27" s="242"/>
      <c r="CI27" s="242"/>
      <c r="CJ27" s="242"/>
      <c r="CK27" s="242"/>
      <c r="CL27" s="242"/>
      <c r="CM27" s="242"/>
      <c r="CN27" s="242"/>
      <c r="CO27" s="242"/>
      <c r="CP27" s="242"/>
      <c r="CQ27" s="242"/>
      <c r="CR27" s="242"/>
      <c r="CS27" s="242"/>
      <c r="CT27" s="242"/>
      <c r="CU27" s="242"/>
      <c r="CV27" s="242"/>
      <c r="CW27" s="242"/>
      <c r="CX27" s="242"/>
      <c r="CY27" s="242"/>
      <c r="CZ27" s="242"/>
      <c r="DA27" s="242"/>
      <c r="DB27" s="242"/>
      <c r="DC27" s="242"/>
      <c r="DD27" s="242"/>
      <c r="DE27" s="242"/>
      <c r="DF27" s="242"/>
      <c r="DG27" s="242"/>
      <c r="DH27" s="242"/>
      <c r="DI27" s="242"/>
      <c r="DJ27" s="242"/>
      <c r="DK27" s="242"/>
      <c r="DL27" s="242"/>
      <c r="DM27" s="242"/>
      <c r="DN27" s="242"/>
      <c r="DO27" s="242"/>
      <c r="DP27" s="242"/>
      <c r="DQ27" s="242"/>
      <c r="DR27" s="242"/>
      <c r="DS27" s="242"/>
      <c r="DT27" s="242"/>
      <c r="DU27" s="242"/>
      <c r="DV27" s="242"/>
      <c r="DW27" s="242"/>
      <c r="DX27" s="242"/>
      <c r="DY27" s="242"/>
      <c r="DZ27" s="242"/>
      <c r="EA27" s="242"/>
      <c r="EB27" s="242"/>
      <c r="EC27" s="242"/>
      <c r="ED27" s="242"/>
      <c r="EE27" s="242"/>
      <c r="EF27" s="242"/>
      <c r="EG27" s="242"/>
      <c r="EH27" s="242"/>
      <c r="EI27" s="242"/>
      <c r="EJ27" s="242"/>
      <c r="EK27" s="242"/>
      <c r="EL27" s="242"/>
      <c r="EM27" s="242"/>
      <c r="EN27" s="242"/>
      <c r="EO27" s="242"/>
      <c r="EP27" s="242"/>
      <c r="EQ27" s="242"/>
      <c r="ER27" s="242"/>
      <c r="ES27" s="242"/>
      <c r="ET27" s="242"/>
      <c r="EU27" s="242"/>
      <c r="EV27" s="242"/>
      <c r="EW27" s="242"/>
      <c r="EX27" s="242"/>
      <c r="EY27" s="242"/>
      <c r="EZ27" s="242"/>
      <c r="FA27" s="242"/>
      <c r="FB27" s="242"/>
      <c r="FC27" s="242"/>
      <c r="FD27" s="242"/>
      <c r="FE27" s="242"/>
      <c r="FF27" s="242"/>
      <c r="FG27" s="242"/>
      <c r="FH27" s="242"/>
      <c r="FI27" s="242"/>
      <c r="FJ27" s="242"/>
      <c r="FK27" s="242"/>
      <c r="FL27" s="242"/>
      <c r="FM27" s="242"/>
      <c r="FN27" s="242"/>
      <c r="FO27" s="242"/>
      <c r="FP27" s="242"/>
      <c r="FQ27" s="242"/>
      <c r="FR27" s="242"/>
      <c r="FS27" s="242"/>
      <c r="FT27" s="242"/>
      <c r="FU27" s="242"/>
      <c r="FV27" s="242"/>
      <c r="FW27" s="242"/>
      <c r="FX27" s="242"/>
      <c r="FY27" s="242"/>
      <c r="FZ27" s="242"/>
      <c r="GA27" s="242"/>
      <c r="GB27" s="242"/>
      <c r="GC27" s="242"/>
      <c r="GD27" s="242"/>
      <c r="GE27" s="242"/>
      <c r="GF27" s="242"/>
      <c r="GG27" s="242"/>
      <c r="GH27" s="242"/>
      <c r="GI27" s="242"/>
      <c r="GJ27" s="242"/>
      <c r="GK27" s="242"/>
      <c r="GL27" s="242"/>
      <c r="GM27" s="242"/>
      <c r="GN27" s="242"/>
      <c r="GO27" s="242"/>
      <c r="GP27" s="242"/>
      <c r="GQ27" s="242"/>
      <c r="GR27" s="242"/>
      <c r="GS27" s="242"/>
      <c r="GT27" s="242"/>
      <c r="GU27" s="242"/>
      <c r="GV27" s="242"/>
      <c r="GW27" s="242"/>
      <c r="GX27" s="242"/>
      <c r="GY27" s="242"/>
      <c r="GZ27" s="242"/>
      <c r="HA27" s="242"/>
      <c r="HB27" s="242"/>
      <c r="HC27" s="242"/>
      <c r="HD27" s="242"/>
      <c r="HE27" s="242"/>
      <c r="HF27" s="242"/>
      <c r="HG27" s="242"/>
      <c r="HH27" s="242"/>
      <c r="HI27" s="242"/>
      <c r="HJ27" s="242"/>
      <c r="HK27" s="242"/>
      <c r="HL27" s="242"/>
      <c r="HM27" s="242"/>
      <c r="HN27" s="242"/>
      <c r="HO27" s="242"/>
      <c r="HP27" s="242"/>
      <c r="HQ27" s="242"/>
      <c r="HR27" s="242"/>
      <c r="HS27" s="242"/>
      <c r="HT27" s="242"/>
      <c r="HU27" s="242"/>
      <c r="HV27" s="242"/>
      <c r="HW27" s="242"/>
      <c r="HX27" s="242"/>
      <c r="HY27" s="242"/>
      <c r="HZ27" s="242"/>
      <c r="IA27" s="242"/>
      <c r="IB27" s="242"/>
      <c r="IC27" s="242"/>
      <c r="ID27" s="242"/>
      <c r="IE27" s="242"/>
      <c r="IF27" s="242"/>
      <c r="IG27" s="242"/>
      <c r="IH27" s="242"/>
      <c r="II27" s="242"/>
      <c r="IJ27" s="242"/>
      <c r="IK27" s="242"/>
      <c r="IL27" s="242"/>
      <c r="IM27" s="242"/>
      <c r="IN27" s="242"/>
      <c r="IO27" s="242"/>
      <c r="IP27" s="242"/>
      <c r="IQ27" s="242"/>
      <c r="IR27" s="242"/>
      <c r="IS27" s="242"/>
      <c r="IT27" s="242"/>
      <c r="IU27" s="242"/>
      <c r="IV27" s="242"/>
    </row>
    <row r="28" customHeight="1" spans="1:256">
      <c r="A28" s="150" t="s">
        <v>207</v>
      </c>
      <c r="B28" s="150" t="s">
        <v>219</v>
      </c>
      <c r="C28" s="150" t="s">
        <v>114</v>
      </c>
      <c r="D28" s="150" t="s">
        <v>220</v>
      </c>
      <c r="E28" s="188">
        <v>380400</v>
      </c>
      <c r="F28" s="188">
        <v>380400</v>
      </c>
      <c r="G28" s="188">
        <v>380400</v>
      </c>
      <c r="H28" s="188">
        <v>380400</v>
      </c>
      <c r="I28" s="188">
        <v>0</v>
      </c>
      <c r="J28" s="188">
        <v>0</v>
      </c>
      <c r="K28" s="188">
        <v>0</v>
      </c>
      <c r="L28" s="158">
        <v>0</v>
      </c>
      <c r="M28" s="152">
        <f t="shared" si="0"/>
        <v>0</v>
      </c>
      <c r="N28" s="153">
        <f t="shared" si="1"/>
        <v>0</v>
      </c>
      <c r="O28" s="153">
        <f t="shared" si="2"/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4">
        <v>0</v>
      </c>
      <c r="W28" s="238">
        <f t="shared" si="3"/>
        <v>0</v>
      </c>
      <c r="X28" s="239">
        <f t="shared" si="4"/>
        <v>0</v>
      </c>
      <c r="Y28" s="239">
        <f t="shared" si="5"/>
        <v>0</v>
      </c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42"/>
      <c r="CD28" s="242"/>
      <c r="CE28" s="242"/>
      <c r="CF28" s="242"/>
      <c r="CG28" s="242"/>
      <c r="CH28" s="242"/>
      <c r="CI28" s="242"/>
      <c r="CJ28" s="242"/>
      <c r="CK28" s="242"/>
      <c r="CL28" s="242"/>
      <c r="CM28" s="242"/>
      <c r="CN28" s="242"/>
      <c r="CO28" s="242"/>
      <c r="CP28" s="242"/>
      <c r="CQ28" s="242"/>
      <c r="CR28" s="242"/>
      <c r="CS28" s="242"/>
      <c r="CT28" s="242"/>
      <c r="CU28" s="242"/>
      <c r="CV28" s="242"/>
      <c r="CW28" s="242"/>
      <c r="CX28" s="242"/>
      <c r="CY28" s="242"/>
      <c r="CZ28" s="242"/>
      <c r="DA28" s="242"/>
      <c r="DB28" s="242"/>
      <c r="DC28" s="242"/>
      <c r="DD28" s="242"/>
      <c r="DE28" s="242"/>
      <c r="DF28" s="242"/>
      <c r="DG28" s="242"/>
      <c r="DH28" s="242"/>
      <c r="DI28" s="242"/>
      <c r="DJ28" s="242"/>
      <c r="DK28" s="242"/>
      <c r="DL28" s="242"/>
      <c r="DM28" s="242"/>
      <c r="DN28" s="242"/>
      <c r="DO28" s="242"/>
      <c r="DP28" s="242"/>
      <c r="DQ28" s="242"/>
      <c r="DR28" s="242"/>
      <c r="DS28" s="242"/>
      <c r="DT28" s="242"/>
      <c r="DU28" s="242"/>
      <c r="DV28" s="242"/>
      <c r="DW28" s="242"/>
      <c r="DX28" s="242"/>
      <c r="DY28" s="242"/>
      <c r="DZ28" s="242"/>
      <c r="EA28" s="242"/>
      <c r="EB28" s="242"/>
      <c r="EC28" s="242"/>
      <c r="ED28" s="242"/>
      <c r="EE28" s="242"/>
      <c r="EF28" s="242"/>
      <c r="EG28" s="242"/>
      <c r="EH28" s="242"/>
      <c r="EI28" s="242"/>
      <c r="EJ28" s="242"/>
      <c r="EK28" s="242"/>
      <c r="EL28" s="242"/>
      <c r="EM28" s="242"/>
      <c r="EN28" s="242"/>
      <c r="EO28" s="242"/>
      <c r="EP28" s="242"/>
      <c r="EQ28" s="242"/>
      <c r="ER28" s="242"/>
      <c r="ES28" s="242"/>
      <c r="ET28" s="242"/>
      <c r="EU28" s="242"/>
      <c r="EV28" s="242"/>
      <c r="EW28" s="242"/>
      <c r="EX28" s="242"/>
      <c r="EY28" s="242"/>
      <c r="EZ28" s="242"/>
      <c r="FA28" s="242"/>
      <c r="FB28" s="242"/>
      <c r="FC28" s="242"/>
      <c r="FD28" s="242"/>
      <c r="FE28" s="242"/>
      <c r="FF28" s="242"/>
      <c r="FG28" s="242"/>
      <c r="FH28" s="242"/>
      <c r="FI28" s="242"/>
      <c r="FJ28" s="242"/>
      <c r="FK28" s="242"/>
      <c r="FL28" s="242"/>
      <c r="FM28" s="242"/>
      <c r="FN28" s="242"/>
      <c r="FO28" s="242"/>
      <c r="FP28" s="242"/>
      <c r="FQ28" s="242"/>
      <c r="FR28" s="242"/>
      <c r="FS28" s="242"/>
      <c r="FT28" s="242"/>
      <c r="FU28" s="242"/>
      <c r="FV28" s="242"/>
      <c r="FW28" s="242"/>
      <c r="FX28" s="242"/>
      <c r="FY28" s="242"/>
      <c r="FZ28" s="242"/>
      <c r="GA28" s="242"/>
      <c r="GB28" s="242"/>
      <c r="GC28" s="242"/>
      <c r="GD28" s="242"/>
      <c r="GE28" s="242"/>
      <c r="GF28" s="242"/>
      <c r="GG28" s="242"/>
      <c r="GH28" s="242"/>
      <c r="GI28" s="242"/>
      <c r="GJ28" s="242"/>
      <c r="GK28" s="242"/>
      <c r="GL28" s="242"/>
      <c r="GM28" s="242"/>
      <c r="GN28" s="242"/>
      <c r="GO28" s="242"/>
      <c r="GP28" s="242"/>
      <c r="GQ28" s="242"/>
      <c r="GR28" s="242"/>
      <c r="GS28" s="242"/>
      <c r="GT28" s="242"/>
      <c r="GU28" s="242"/>
      <c r="GV28" s="242"/>
      <c r="GW28" s="242"/>
      <c r="GX28" s="242"/>
      <c r="GY28" s="242"/>
      <c r="GZ28" s="242"/>
      <c r="HA28" s="242"/>
      <c r="HB28" s="242"/>
      <c r="HC28" s="242"/>
      <c r="HD28" s="242"/>
      <c r="HE28" s="242"/>
      <c r="HF28" s="242"/>
      <c r="HG28" s="242"/>
      <c r="HH28" s="242"/>
      <c r="HI28" s="242"/>
      <c r="HJ28" s="242"/>
      <c r="HK28" s="242"/>
      <c r="HL28" s="242"/>
      <c r="HM28" s="242"/>
      <c r="HN28" s="242"/>
      <c r="HO28" s="242"/>
      <c r="HP28" s="242"/>
      <c r="HQ28" s="242"/>
      <c r="HR28" s="242"/>
      <c r="HS28" s="242"/>
      <c r="HT28" s="242"/>
      <c r="HU28" s="242"/>
      <c r="HV28" s="242"/>
      <c r="HW28" s="242"/>
      <c r="HX28" s="242"/>
      <c r="HY28" s="242"/>
      <c r="HZ28" s="242"/>
      <c r="IA28" s="242"/>
      <c r="IB28" s="242"/>
      <c r="IC28" s="242"/>
      <c r="ID28" s="242"/>
      <c r="IE28" s="242"/>
      <c r="IF28" s="242"/>
      <c r="IG28" s="242"/>
      <c r="IH28" s="242"/>
      <c r="II28" s="242"/>
      <c r="IJ28" s="242"/>
      <c r="IK28" s="242"/>
      <c r="IL28" s="242"/>
      <c r="IM28" s="242"/>
      <c r="IN28" s="242"/>
      <c r="IO28" s="242"/>
      <c r="IP28" s="242"/>
      <c r="IQ28" s="242"/>
      <c r="IR28" s="242"/>
      <c r="IS28" s="242"/>
      <c r="IT28" s="242"/>
      <c r="IU28" s="242"/>
      <c r="IV28" s="242"/>
    </row>
    <row r="29" customHeight="1" spans="1:256">
      <c r="A29" s="150"/>
      <c r="B29" s="150"/>
      <c r="C29" s="150" t="s">
        <v>221</v>
      </c>
      <c r="D29" s="150" t="s">
        <v>222</v>
      </c>
      <c r="E29" s="188">
        <v>1820000</v>
      </c>
      <c r="F29" s="188">
        <v>1820000</v>
      </c>
      <c r="G29" s="188">
        <v>820000</v>
      </c>
      <c r="H29" s="188">
        <v>0</v>
      </c>
      <c r="I29" s="188">
        <v>820000</v>
      </c>
      <c r="J29" s="188">
        <v>1000000</v>
      </c>
      <c r="K29" s="188">
        <v>0</v>
      </c>
      <c r="L29" s="158">
        <v>1000000</v>
      </c>
      <c r="M29" s="152">
        <f t="shared" si="0"/>
        <v>0</v>
      </c>
      <c r="N29" s="153">
        <f t="shared" si="1"/>
        <v>0</v>
      </c>
      <c r="O29" s="153">
        <f t="shared" si="2"/>
        <v>0</v>
      </c>
      <c r="P29" s="153">
        <v>0</v>
      </c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4">
        <v>0</v>
      </c>
      <c r="W29" s="238">
        <f t="shared" si="3"/>
        <v>0</v>
      </c>
      <c r="X29" s="239">
        <f t="shared" si="4"/>
        <v>0</v>
      </c>
      <c r="Y29" s="239">
        <f t="shared" si="5"/>
        <v>0</v>
      </c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BG29" s="242"/>
      <c r="BH29" s="242"/>
      <c r="BI29" s="242"/>
      <c r="BJ29" s="242"/>
      <c r="BK29" s="242"/>
      <c r="BL29" s="242"/>
      <c r="BM29" s="242"/>
      <c r="BN29" s="242"/>
      <c r="BO29" s="242"/>
      <c r="BP29" s="242"/>
      <c r="BQ29" s="242"/>
      <c r="BR29" s="242"/>
      <c r="BS29" s="242"/>
      <c r="BT29" s="242"/>
      <c r="BU29" s="242"/>
      <c r="BV29" s="242"/>
      <c r="BW29" s="242"/>
      <c r="BX29" s="242"/>
      <c r="BY29" s="242"/>
      <c r="BZ29" s="242"/>
      <c r="CA29" s="242"/>
      <c r="CB29" s="242"/>
      <c r="CC29" s="242"/>
      <c r="CD29" s="242"/>
      <c r="CE29" s="242"/>
      <c r="CF29" s="242"/>
      <c r="CG29" s="242"/>
      <c r="CH29" s="242"/>
      <c r="CI29" s="242"/>
      <c r="CJ29" s="242"/>
      <c r="CK29" s="242"/>
      <c r="CL29" s="242"/>
      <c r="CM29" s="242"/>
      <c r="CN29" s="242"/>
      <c r="CO29" s="242"/>
      <c r="CP29" s="242"/>
      <c r="CQ29" s="242"/>
      <c r="CR29" s="242"/>
      <c r="CS29" s="242"/>
      <c r="CT29" s="242"/>
      <c r="CU29" s="242"/>
      <c r="CV29" s="242"/>
      <c r="CW29" s="242"/>
      <c r="CX29" s="242"/>
      <c r="CY29" s="242"/>
      <c r="CZ29" s="242"/>
      <c r="DA29" s="242"/>
      <c r="DB29" s="242"/>
      <c r="DC29" s="242"/>
      <c r="DD29" s="242"/>
      <c r="DE29" s="242"/>
      <c r="DF29" s="242"/>
      <c r="DG29" s="242"/>
      <c r="DH29" s="242"/>
      <c r="DI29" s="242"/>
      <c r="DJ29" s="242"/>
      <c r="DK29" s="242"/>
      <c r="DL29" s="242"/>
      <c r="DM29" s="242"/>
      <c r="DN29" s="242"/>
      <c r="DO29" s="242"/>
      <c r="DP29" s="242"/>
      <c r="DQ29" s="242"/>
      <c r="DR29" s="242"/>
      <c r="DS29" s="242"/>
      <c r="DT29" s="242"/>
      <c r="DU29" s="242"/>
      <c r="DV29" s="242"/>
      <c r="DW29" s="242"/>
      <c r="DX29" s="242"/>
      <c r="DY29" s="242"/>
      <c r="DZ29" s="242"/>
      <c r="EA29" s="242"/>
      <c r="EB29" s="242"/>
      <c r="EC29" s="242"/>
      <c r="ED29" s="242"/>
      <c r="EE29" s="242"/>
      <c r="EF29" s="242"/>
      <c r="EG29" s="242"/>
      <c r="EH29" s="242"/>
      <c r="EI29" s="242"/>
      <c r="EJ29" s="242"/>
      <c r="EK29" s="242"/>
      <c r="EL29" s="242"/>
      <c r="EM29" s="242"/>
      <c r="EN29" s="242"/>
      <c r="EO29" s="242"/>
      <c r="EP29" s="242"/>
      <c r="EQ29" s="242"/>
      <c r="ER29" s="242"/>
      <c r="ES29" s="242"/>
      <c r="ET29" s="242"/>
      <c r="EU29" s="242"/>
      <c r="EV29" s="242"/>
      <c r="EW29" s="242"/>
      <c r="EX29" s="242"/>
      <c r="EY29" s="242"/>
      <c r="EZ29" s="242"/>
      <c r="FA29" s="242"/>
      <c r="FB29" s="242"/>
      <c r="FC29" s="242"/>
      <c r="FD29" s="242"/>
      <c r="FE29" s="242"/>
      <c r="FF29" s="242"/>
      <c r="FG29" s="242"/>
      <c r="FH29" s="242"/>
      <c r="FI29" s="242"/>
      <c r="FJ29" s="242"/>
      <c r="FK29" s="242"/>
      <c r="FL29" s="242"/>
      <c r="FM29" s="242"/>
      <c r="FN29" s="242"/>
      <c r="FO29" s="242"/>
      <c r="FP29" s="242"/>
      <c r="FQ29" s="242"/>
      <c r="FR29" s="242"/>
      <c r="FS29" s="242"/>
      <c r="FT29" s="242"/>
      <c r="FU29" s="242"/>
      <c r="FV29" s="242"/>
      <c r="FW29" s="242"/>
      <c r="FX29" s="242"/>
      <c r="FY29" s="242"/>
      <c r="FZ29" s="242"/>
      <c r="GA29" s="242"/>
      <c r="GB29" s="242"/>
      <c r="GC29" s="242"/>
      <c r="GD29" s="242"/>
      <c r="GE29" s="242"/>
      <c r="GF29" s="242"/>
      <c r="GG29" s="242"/>
      <c r="GH29" s="242"/>
      <c r="GI29" s="242"/>
      <c r="GJ29" s="242"/>
      <c r="GK29" s="242"/>
      <c r="GL29" s="242"/>
      <c r="GM29" s="242"/>
      <c r="GN29" s="242"/>
      <c r="GO29" s="242"/>
      <c r="GP29" s="242"/>
      <c r="GQ29" s="242"/>
      <c r="GR29" s="242"/>
      <c r="GS29" s="242"/>
      <c r="GT29" s="242"/>
      <c r="GU29" s="242"/>
      <c r="GV29" s="242"/>
      <c r="GW29" s="242"/>
      <c r="GX29" s="242"/>
      <c r="GY29" s="242"/>
      <c r="GZ29" s="242"/>
      <c r="HA29" s="242"/>
      <c r="HB29" s="242"/>
      <c r="HC29" s="242"/>
      <c r="HD29" s="242"/>
      <c r="HE29" s="242"/>
      <c r="HF29" s="242"/>
      <c r="HG29" s="242"/>
      <c r="HH29" s="242"/>
      <c r="HI29" s="242"/>
      <c r="HJ29" s="242"/>
      <c r="HK29" s="242"/>
      <c r="HL29" s="242"/>
      <c r="HM29" s="242"/>
      <c r="HN29" s="242"/>
      <c r="HO29" s="242"/>
      <c r="HP29" s="242"/>
      <c r="HQ29" s="242"/>
      <c r="HR29" s="242"/>
      <c r="HS29" s="242"/>
      <c r="HT29" s="242"/>
      <c r="HU29" s="242"/>
      <c r="HV29" s="242"/>
      <c r="HW29" s="242"/>
      <c r="HX29" s="242"/>
      <c r="HY29" s="242"/>
      <c r="HZ29" s="242"/>
      <c r="IA29" s="242"/>
      <c r="IB29" s="242"/>
      <c r="IC29" s="242"/>
      <c r="ID29" s="242"/>
      <c r="IE29" s="242"/>
      <c r="IF29" s="242"/>
      <c r="IG29" s="242"/>
      <c r="IH29" s="242"/>
      <c r="II29" s="242"/>
      <c r="IJ29" s="242"/>
      <c r="IK29" s="242"/>
      <c r="IL29" s="242"/>
      <c r="IM29" s="242"/>
      <c r="IN29" s="242"/>
      <c r="IO29" s="242"/>
      <c r="IP29" s="242"/>
      <c r="IQ29" s="242"/>
      <c r="IR29" s="242"/>
      <c r="IS29" s="242"/>
      <c r="IT29" s="242"/>
      <c r="IU29" s="242"/>
      <c r="IV29" s="242"/>
    </row>
    <row r="30" customHeight="1" spans="1:256">
      <c r="A30" s="150" t="s">
        <v>223</v>
      </c>
      <c r="B30" s="150" t="s">
        <v>224</v>
      </c>
      <c r="C30" s="150" t="s">
        <v>114</v>
      </c>
      <c r="D30" s="150" t="s">
        <v>225</v>
      </c>
      <c r="E30" s="188">
        <v>1820000</v>
      </c>
      <c r="F30" s="188">
        <v>1820000</v>
      </c>
      <c r="G30" s="188">
        <v>820000</v>
      </c>
      <c r="H30" s="188">
        <v>0</v>
      </c>
      <c r="I30" s="188">
        <v>820000</v>
      </c>
      <c r="J30" s="188">
        <v>1000000</v>
      </c>
      <c r="K30" s="188">
        <v>0</v>
      </c>
      <c r="L30" s="158">
        <v>1000000</v>
      </c>
      <c r="M30" s="152">
        <f t="shared" si="0"/>
        <v>0</v>
      </c>
      <c r="N30" s="153">
        <f t="shared" si="1"/>
        <v>0</v>
      </c>
      <c r="O30" s="153">
        <f t="shared" si="2"/>
        <v>0</v>
      </c>
      <c r="P30" s="153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54">
        <v>0</v>
      </c>
      <c r="W30" s="238">
        <f t="shared" si="3"/>
        <v>0</v>
      </c>
      <c r="X30" s="239">
        <f t="shared" si="4"/>
        <v>0</v>
      </c>
      <c r="Y30" s="239">
        <f t="shared" si="5"/>
        <v>0</v>
      </c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  <c r="BG30" s="242"/>
      <c r="BH30" s="242"/>
      <c r="BI30" s="242"/>
      <c r="BJ30" s="242"/>
      <c r="BK30" s="242"/>
      <c r="BL30" s="242"/>
      <c r="BM30" s="242"/>
      <c r="BN30" s="242"/>
      <c r="BO30" s="242"/>
      <c r="BP30" s="242"/>
      <c r="BQ30" s="242"/>
      <c r="BR30" s="242"/>
      <c r="BS30" s="242"/>
      <c r="BT30" s="242"/>
      <c r="BU30" s="242"/>
      <c r="BV30" s="242"/>
      <c r="BW30" s="242"/>
      <c r="BX30" s="242"/>
      <c r="BY30" s="242"/>
      <c r="BZ30" s="242"/>
      <c r="CA30" s="242"/>
      <c r="CB30" s="242"/>
      <c r="CC30" s="242"/>
      <c r="CD30" s="242"/>
      <c r="CE30" s="242"/>
      <c r="CF30" s="242"/>
      <c r="CG30" s="242"/>
      <c r="CH30" s="242"/>
      <c r="CI30" s="242"/>
      <c r="CJ30" s="242"/>
      <c r="CK30" s="242"/>
      <c r="CL30" s="242"/>
      <c r="CM30" s="242"/>
      <c r="CN30" s="242"/>
      <c r="CO30" s="242"/>
      <c r="CP30" s="242"/>
      <c r="CQ30" s="242"/>
      <c r="CR30" s="242"/>
      <c r="CS30" s="242"/>
      <c r="CT30" s="242"/>
      <c r="CU30" s="242"/>
      <c r="CV30" s="242"/>
      <c r="CW30" s="242"/>
      <c r="CX30" s="242"/>
      <c r="CY30" s="242"/>
      <c r="CZ30" s="242"/>
      <c r="DA30" s="242"/>
      <c r="DB30" s="242"/>
      <c r="DC30" s="242"/>
      <c r="DD30" s="242"/>
      <c r="DE30" s="242"/>
      <c r="DF30" s="242"/>
      <c r="DG30" s="242"/>
      <c r="DH30" s="242"/>
      <c r="DI30" s="242"/>
      <c r="DJ30" s="242"/>
      <c r="DK30" s="242"/>
      <c r="DL30" s="242"/>
      <c r="DM30" s="242"/>
      <c r="DN30" s="242"/>
      <c r="DO30" s="242"/>
      <c r="DP30" s="242"/>
      <c r="DQ30" s="242"/>
      <c r="DR30" s="242"/>
      <c r="DS30" s="242"/>
      <c r="DT30" s="242"/>
      <c r="DU30" s="242"/>
      <c r="DV30" s="242"/>
      <c r="DW30" s="242"/>
      <c r="DX30" s="242"/>
      <c r="DY30" s="242"/>
      <c r="DZ30" s="242"/>
      <c r="EA30" s="242"/>
      <c r="EB30" s="242"/>
      <c r="EC30" s="242"/>
      <c r="ED30" s="242"/>
      <c r="EE30" s="242"/>
      <c r="EF30" s="242"/>
      <c r="EG30" s="242"/>
      <c r="EH30" s="242"/>
      <c r="EI30" s="242"/>
      <c r="EJ30" s="242"/>
      <c r="EK30" s="242"/>
      <c r="EL30" s="242"/>
      <c r="EM30" s="242"/>
      <c r="EN30" s="242"/>
      <c r="EO30" s="242"/>
      <c r="EP30" s="242"/>
      <c r="EQ30" s="242"/>
      <c r="ER30" s="242"/>
      <c r="ES30" s="242"/>
      <c r="ET30" s="242"/>
      <c r="EU30" s="242"/>
      <c r="EV30" s="242"/>
      <c r="EW30" s="242"/>
      <c r="EX30" s="242"/>
      <c r="EY30" s="242"/>
      <c r="EZ30" s="242"/>
      <c r="FA30" s="242"/>
      <c r="FB30" s="242"/>
      <c r="FC30" s="242"/>
      <c r="FD30" s="242"/>
      <c r="FE30" s="242"/>
      <c r="FF30" s="242"/>
      <c r="FG30" s="242"/>
      <c r="FH30" s="242"/>
      <c r="FI30" s="242"/>
      <c r="FJ30" s="242"/>
      <c r="FK30" s="242"/>
      <c r="FL30" s="242"/>
      <c r="FM30" s="242"/>
      <c r="FN30" s="242"/>
      <c r="FO30" s="242"/>
      <c r="FP30" s="242"/>
      <c r="FQ30" s="242"/>
      <c r="FR30" s="242"/>
      <c r="FS30" s="242"/>
      <c r="FT30" s="242"/>
      <c r="FU30" s="242"/>
      <c r="FV30" s="242"/>
      <c r="FW30" s="242"/>
      <c r="FX30" s="242"/>
      <c r="FY30" s="242"/>
      <c r="FZ30" s="242"/>
      <c r="GA30" s="242"/>
      <c r="GB30" s="242"/>
      <c r="GC30" s="242"/>
      <c r="GD30" s="242"/>
      <c r="GE30" s="242"/>
      <c r="GF30" s="242"/>
      <c r="GG30" s="242"/>
      <c r="GH30" s="242"/>
      <c r="GI30" s="242"/>
      <c r="GJ30" s="242"/>
      <c r="GK30" s="242"/>
      <c r="GL30" s="242"/>
      <c r="GM30" s="242"/>
      <c r="GN30" s="242"/>
      <c r="GO30" s="242"/>
      <c r="GP30" s="242"/>
      <c r="GQ30" s="242"/>
      <c r="GR30" s="242"/>
      <c r="GS30" s="242"/>
      <c r="GT30" s="242"/>
      <c r="GU30" s="242"/>
      <c r="GV30" s="242"/>
      <c r="GW30" s="242"/>
      <c r="GX30" s="242"/>
      <c r="GY30" s="242"/>
      <c r="GZ30" s="242"/>
      <c r="HA30" s="242"/>
      <c r="HB30" s="242"/>
      <c r="HC30" s="242"/>
      <c r="HD30" s="242"/>
      <c r="HE30" s="242"/>
      <c r="HF30" s="242"/>
      <c r="HG30" s="242"/>
      <c r="HH30" s="242"/>
      <c r="HI30" s="242"/>
      <c r="HJ30" s="242"/>
      <c r="HK30" s="242"/>
      <c r="HL30" s="242"/>
      <c r="HM30" s="242"/>
      <c r="HN30" s="242"/>
      <c r="HO30" s="242"/>
      <c r="HP30" s="242"/>
      <c r="HQ30" s="242"/>
      <c r="HR30" s="242"/>
      <c r="HS30" s="242"/>
      <c r="HT30" s="242"/>
      <c r="HU30" s="242"/>
      <c r="HV30" s="242"/>
      <c r="HW30" s="242"/>
      <c r="HX30" s="242"/>
      <c r="HY30" s="242"/>
      <c r="HZ30" s="242"/>
      <c r="IA30" s="242"/>
      <c r="IB30" s="242"/>
      <c r="IC30" s="242"/>
      <c r="ID30" s="242"/>
      <c r="IE30" s="242"/>
      <c r="IF30" s="242"/>
      <c r="IG30" s="242"/>
      <c r="IH30" s="242"/>
      <c r="II30" s="242"/>
      <c r="IJ30" s="242"/>
      <c r="IK30" s="242"/>
      <c r="IL30" s="242"/>
      <c r="IM30" s="242"/>
      <c r="IN30" s="242"/>
      <c r="IO30" s="242"/>
      <c r="IP30" s="242"/>
      <c r="IQ30" s="242"/>
      <c r="IR30" s="242"/>
      <c r="IS30" s="242"/>
      <c r="IT30" s="242"/>
      <c r="IU30" s="242"/>
      <c r="IV30" s="242"/>
    </row>
    <row r="31" customHeight="1" spans="1:256">
      <c r="A31" s="150"/>
      <c r="B31" s="150"/>
      <c r="C31" s="150" t="s">
        <v>210</v>
      </c>
      <c r="D31" s="150" t="s">
        <v>211</v>
      </c>
      <c r="E31" s="188">
        <v>53984</v>
      </c>
      <c r="F31" s="188">
        <v>53984</v>
      </c>
      <c r="G31" s="188">
        <v>53984</v>
      </c>
      <c r="H31" s="188">
        <v>53984</v>
      </c>
      <c r="I31" s="188">
        <v>0</v>
      </c>
      <c r="J31" s="188">
        <v>0</v>
      </c>
      <c r="K31" s="188">
        <v>0</v>
      </c>
      <c r="L31" s="158">
        <v>0</v>
      </c>
      <c r="M31" s="152">
        <f t="shared" si="0"/>
        <v>0</v>
      </c>
      <c r="N31" s="153">
        <f t="shared" si="1"/>
        <v>0</v>
      </c>
      <c r="O31" s="153">
        <f t="shared" si="2"/>
        <v>0</v>
      </c>
      <c r="P31" s="153">
        <v>0</v>
      </c>
      <c r="Q31" s="153">
        <v>0</v>
      </c>
      <c r="R31" s="153">
        <v>0</v>
      </c>
      <c r="S31" s="153">
        <v>0</v>
      </c>
      <c r="T31" s="153">
        <v>0</v>
      </c>
      <c r="U31" s="153">
        <v>0</v>
      </c>
      <c r="V31" s="154">
        <v>0</v>
      </c>
      <c r="W31" s="238">
        <f t="shared" si="3"/>
        <v>0</v>
      </c>
      <c r="X31" s="239">
        <f t="shared" si="4"/>
        <v>0</v>
      </c>
      <c r="Y31" s="239">
        <f t="shared" si="5"/>
        <v>0</v>
      </c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  <c r="BK31" s="242"/>
      <c r="BL31" s="242"/>
      <c r="BM31" s="242"/>
      <c r="BN31" s="242"/>
      <c r="BO31" s="242"/>
      <c r="BP31" s="242"/>
      <c r="BQ31" s="242"/>
      <c r="BR31" s="242"/>
      <c r="BS31" s="242"/>
      <c r="BT31" s="242"/>
      <c r="BU31" s="242"/>
      <c r="BV31" s="242"/>
      <c r="BW31" s="242"/>
      <c r="BX31" s="242"/>
      <c r="BY31" s="242"/>
      <c r="BZ31" s="242"/>
      <c r="CA31" s="242"/>
      <c r="CB31" s="242"/>
      <c r="CC31" s="242"/>
      <c r="CD31" s="242"/>
      <c r="CE31" s="242"/>
      <c r="CF31" s="242"/>
      <c r="CG31" s="242"/>
      <c r="CH31" s="242"/>
      <c r="CI31" s="242"/>
      <c r="CJ31" s="242"/>
      <c r="CK31" s="242"/>
      <c r="CL31" s="242"/>
      <c r="CM31" s="242"/>
      <c r="CN31" s="242"/>
      <c r="CO31" s="242"/>
      <c r="CP31" s="242"/>
      <c r="CQ31" s="242"/>
      <c r="CR31" s="242"/>
      <c r="CS31" s="242"/>
      <c r="CT31" s="242"/>
      <c r="CU31" s="242"/>
      <c r="CV31" s="242"/>
      <c r="CW31" s="242"/>
      <c r="CX31" s="242"/>
      <c r="CY31" s="242"/>
      <c r="CZ31" s="242"/>
      <c r="DA31" s="242"/>
      <c r="DB31" s="242"/>
      <c r="DC31" s="242"/>
      <c r="DD31" s="242"/>
      <c r="DE31" s="242"/>
      <c r="DF31" s="242"/>
      <c r="DG31" s="242"/>
      <c r="DH31" s="242"/>
      <c r="DI31" s="242"/>
      <c r="DJ31" s="242"/>
      <c r="DK31" s="242"/>
      <c r="DL31" s="242"/>
      <c r="DM31" s="242"/>
      <c r="DN31" s="242"/>
      <c r="DO31" s="242"/>
      <c r="DP31" s="242"/>
      <c r="DQ31" s="242"/>
      <c r="DR31" s="242"/>
      <c r="DS31" s="242"/>
      <c r="DT31" s="242"/>
      <c r="DU31" s="242"/>
      <c r="DV31" s="242"/>
      <c r="DW31" s="242"/>
      <c r="DX31" s="242"/>
      <c r="DY31" s="242"/>
      <c r="DZ31" s="242"/>
      <c r="EA31" s="242"/>
      <c r="EB31" s="242"/>
      <c r="EC31" s="242"/>
      <c r="ED31" s="242"/>
      <c r="EE31" s="242"/>
      <c r="EF31" s="242"/>
      <c r="EG31" s="242"/>
      <c r="EH31" s="242"/>
      <c r="EI31" s="242"/>
      <c r="EJ31" s="242"/>
      <c r="EK31" s="242"/>
      <c r="EL31" s="242"/>
      <c r="EM31" s="242"/>
      <c r="EN31" s="242"/>
      <c r="EO31" s="242"/>
      <c r="EP31" s="242"/>
      <c r="EQ31" s="242"/>
      <c r="ER31" s="242"/>
      <c r="ES31" s="242"/>
      <c r="ET31" s="242"/>
      <c r="EU31" s="242"/>
      <c r="EV31" s="242"/>
      <c r="EW31" s="242"/>
      <c r="EX31" s="242"/>
      <c r="EY31" s="242"/>
      <c r="EZ31" s="242"/>
      <c r="FA31" s="242"/>
      <c r="FB31" s="242"/>
      <c r="FC31" s="242"/>
      <c r="FD31" s="242"/>
      <c r="FE31" s="242"/>
      <c r="FF31" s="242"/>
      <c r="FG31" s="242"/>
      <c r="FH31" s="242"/>
      <c r="FI31" s="242"/>
      <c r="FJ31" s="242"/>
      <c r="FK31" s="242"/>
      <c r="FL31" s="242"/>
      <c r="FM31" s="242"/>
      <c r="FN31" s="242"/>
      <c r="FO31" s="242"/>
      <c r="FP31" s="242"/>
      <c r="FQ31" s="242"/>
      <c r="FR31" s="242"/>
      <c r="FS31" s="242"/>
      <c r="FT31" s="242"/>
      <c r="FU31" s="242"/>
      <c r="FV31" s="242"/>
      <c r="FW31" s="242"/>
      <c r="FX31" s="242"/>
      <c r="FY31" s="242"/>
      <c r="FZ31" s="242"/>
      <c r="GA31" s="242"/>
      <c r="GB31" s="242"/>
      <c r="GC31" s="242"/>
      <c r="GD31" s="242"/>
      <c r="GE31" s="242"/>
      <c r="GF31" s="242"/>
      <c r="GG31" s="242"/>
      <c r="GH31" s="242"/>
      <c r="GI31" s="242"/>
      <c r="GJ31" s="242"/>
      <c r="GK31" s="242"/>
      <c r="GL31" s="242"/>
      <c r="GM31" s="242"/>
      <c r="GN31" s="242"/>
      <c r="GO31" s="242"/>
      <c r="GP31" s="242"/>
      <c r="GQ31" s="242"/>
      <c r="GR31" s="242"/>
      <c r="GS31" s="242"/>
      <c r="GT31" s="242"/>
      <c r="GU31" s="242"/>
      <c r="GV31" s="242"/>
      <c r="GW31" s="242"/>
      <c r="GX31" s="242"/>
      <c r="GY31" s="242"/>
      <c r="GZ31" s="242"/>
      <c r="HA31" s="242"/>
      <c r="HB31" s="242"/>
      <c r="HC31" s="242"/>
      <c r="HD31" s="242"/>
      <c r="HE31" s="242"/>
      <c r="HF31" s="242"/>
      <c r="HG31" s="242"/>
      <c r="HH31" s="242"/>
      <c r="HI31" s="242"/>
      <c r="HJ31" s="242"/>
      <c r="HK31" s="242"/>
      <c r="HL31" s="242"/>
      <c r="HM31" s="242"/>
      <c r="HN31" s="242"/>
      <c r="HO31" s="242"/>
      <c r="HP31" s="242"/>
      <c r="HQ31" s="242"/>
      <c r="HR31" s="242"/>
      <c r="HS31" s="242"/>
      <c r="HT31" s="242"/>
      <c r="HU31" s="242"/>
      <c r="HV31" s="242"/>
      <c r="HW31" s="242"/>
      <c r="HX31" s="242"/>
      <c r="HY31" s="242"/>
      <c r="HZ31" s="242"/>
      <c r="IA31" s="242"/>
      <c r="IB31" s="242"/>
      <c r="IC31" s="242"/>
      <c r="ID31" s="242"/>
      <c r="IE31" s="242"/>
      <c r="IF31" s="242"/>
      <c r="IG31" s="242"/>
      <c r="IH31" s="242"/>
      <c r="II31" s="242"/>
      <c r="IJ31" s="242"/>
      <c r="IK31" s="242"/>
      <c r="IL31" s="242"/>
      <c r="IM31" s="242"/>
      <c r="IN31" s="242"/>
      <c r="IO31" s="242"/>
      <c r="IP31" s="242"/>
      <c r="IQ31" s="242"/>
      <c r="IR31" s="242"/>
      <c r="IS31" s="242"/>
      <c r="IT31" s="242"/>
      <c r="IU31" s="242"/>
      <c r="IV31" s="242"/>
    </row>
    <row r="32" customHeight="1" spans="1:256">
      <c r="A32" s="150" t="s">
        <v>212</v>
      </c>
      <c r="B32" s="150" t="s">
        <v>213</v>
      </c>
      <c r="C32" s="150" t="s">
        <v>114</v>
      </c>
      <c r="D32" s="150" t="s">
        <v>214</v>
      </c>
      <c r="E32" s="188">
        <v>47984</v>
      </c>
      <c r="F32" s="188">
        <v>47984</v>
      </c>
      <c r="G32" s="188">
        <v>47984</v>
      </c>
      <c r="H32" s="188">
        <v>47984</v>
      </c>
      <c r="I32" s="188">
        <v>0</v>
      </c>
      <c r="J32" s="188">
        <v>0</v>
      </c>
      <c r="K32" s="188">
        <v>0</v>
      </c>
      <c r="L32" s="158">
        <v>0</v>
      </c>
      <c r="M32" s="152">
        <f t="shared" si="0"/>
        <v>0</v>
      </c>
      <c r="N32" s="153">
        <f t="shared" si="1"/>
        <v>0</v>
      </c>
      <c r="O32" s="153">
        <f t="shared" si="2"/>
        <v>0</v>
      </c>
      <c r="P32" s="153">
        <v>0</v>
      </c>
      <c r="Q32" s="153">
        <v>0</v>
      </c>
      <c r="R32" s="153">
        <v>0</v>
      </c>
      <c r="S32" s="153">
        <v>0</v>
      </c>
      <c r="T32" s="153">
        <v>0</v>
      </c>
      <c r="U32" s="153">
        <v>0</v>
      </c>
      <c r="V32" s="154">
        <v>0</v>
      </c>
      <c r="W32" s="238">
        <f t="shared" si="3"/>
        <v>0</v>
      </c>
      <c r="X32" s="239">
        <f t="shared" si="4"/>
        <v>0</v>
      </c>
      <c r="Y32" s="239">
        <f t="shared" si="5"/>
        <v>0</v>
      </c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B32" s="242"/>
      <c r="BC32" s="242"/>
      <c r="BD32" s="242"/>
      <c r="BE32" s="242"/>
      <c r="BF32" s="242"/>
      <c r="BG32" s="242"/>
      <c r="BH32" s="242"/>
      <c r="BI32" s="242"/>
      <c r="BJ32" s="242"/>
      <c r="BK32" s="242"/>
      <c r="BL32" s="242"/>
      <c r="BM32" s="242"/>
      <c r="BN32" s="242"/>
      <c r="BO32" s="242"/>
      <c r="BP32" s="242"/>
      <c r="BQ32" s="242"/>
      <c r="BR32" s="242"/>
      <c r="BS32" s="242"/>
      <c r="BT32" s="242"/>
      <c r="BU32" s="242"/>
      <c r="BV32" s="242"/>
      <c r="BW32" s="242"/>
      <c r="BX32" s="242"/>
      <c r="BY32" s="242"/>
      <c r="BZ32" s="242"/>
      <c r="CA32" s="242"/>
      <c r="CB32" s="242"/>
      <c r="CC32" s="242"/>
      <c r="CD32" s="242"/>
      <c r="CE32" s="242"/>
      <c r="CF32" s="242"/>
      <c r="CG32" s="242"/>
      <c r="CH32" s="242"/>
      <c r="CI32" s="242"/>
      <c r="CJ32" s="242"/>
      <c r="CK32" s="242"/>
      <c r="CL32" s="242"/>
      <c r="CM32" s="242"/>
      <c r="CN32" s="242"/>
      <c r="CO32" s="242"/>
      <c r="CP32" s="242"/>
      <c r="CQ32" s="242"/>
      <c r="CR32" s="242"/>
      <c r="CS32" s="242"/>
      <c r="CT32" s="242"/>
      <c r="CU32" s="242"/>
      <c r="CV32" s="242"/>
      <c r="CW32" s="242"/>
      <c r="CX32" s="242"/>
      <c r="CY32" s="242"/>
      <c r="CZ32" s="242"/>
      <c r="DA32" s="242"/>
      <c r="DB32" s="242"/>
      <c r="DC32" s="242"/>
      <c r="DD32" s="242"/>
      <c r="DE32" s="242"/>
      <c r="DF32" s="242"/>
      <c r="DG32" s="242"/>
      <c r="DH32" s="242"/>
      <c r="DI32" s="242"/>
      <c r="DJ32" s="242"/>
      <c r="DK32" s="242"/>
      <c r="DL32" s="242"/>
      <c r="DM32" s="242"/>
      <c r="DN32" s="242"/>
      <c r="DO32" s="242"/>
      <c r="DP32" s="242"/>
      <c r="DQ32" s="242"/>
      <c r="DR32" s="242"/>
      <c r="DS32" s="242"/>
      <c r="DT32" s="242"/>
      <c r="DU32" s="242"/>
      <c r="DV32" s="242"/>
      <c r="DW32" s="242"/>
      <c r="DX32" s="242"/>
      <c r="DY32" s="242"/>
      <c r="DZ32" s="242"/>
      <c r="EA32" s="242"/>
      <c r="EB32" s="242"/>
      <c r="EC32" s="242"/>
      <c r="ED32" s="242"/>
      <c r="EE32" s="242"/>
      <c r="EF32" s="242"/>
      <c r="EG32" s="242"/>
      <c r="EH32" s="242"/>
      <c r="EI32" s="242"/>
      <c r="EJ32" s="242"/>
      <c r="EK32" s="242"/>
      <c r="EL32" s="242"/>
      <c r="EM32" s="242"/>
      <c r="EN32" s="242"/>
      <c r="EO32" s="242"/>
      <c r="EP32" s="242"/>
      <c r="EQ32" s="242"/>
      <c r="ER32" s="242"/>
      <c r="ES32" s="242"/>
      <c r="ET32" s="242"/>
      <c r="EU32" s="242"/>
      <c r="EV32" s="242"/>
      <c r="EW32" s="242"/>
      <c r="EX32" s="242"/>
      <c r="EY32" s="242"/>
      <c r="EZ32" s="242"/>
      <c r="FA32" s="242"/>
      <c r="FB32" s="242"/>
      <c r="FC32" s="242"/>
      <c r="FD32" s="242"/>
      <c r="FE32" s="242"/>
      <c r="FF32" s="242"/>
      <c r="FG32" s="242"/>
      <c r="FH32" s="242"/>
      <c r="FI32" s="242"/>
      <c r="FJ32" s="242"/>
      <c r="FK32" s="242"/>
      <c r="FL32" s="242"/>
      <c r="FM32" s="242"/>
      <c r="FN32" s="242"/>
      <c r="FO32" s="242"/>
      <c r="FP32" s="242"/>
      <c r="FQ32" s="242"/>
      <c r="FR32" s="242"/>
      <c r="FS32" s="242"/>
      <c r="FT32" s="242"/>
      <c r="FU32" s="242"/>
      <c r="FV32" s="242"/>
      <c r="FW32" s="242"/>
      <c r="FX32" s="242"/>
      <c r="FY32" s="242"/>
      <c r="FZ32" s="242"/>
      <c r="GA32" s="242"/>
      <c r="GB32" s="242"/>
      <c r="GC32" s="242"/>
      <c r="GD32" s="242"/>
      <c r="GE32" s="242"/>
      <c r="GF32" s="242"/>
      <c r="GG32" s="242"/>
      <c r="GH32" s="242"/>
      <c r="GI32" s="242"/>
      <c r="GJ32" s="242"/>
      <c r="GK32" s="242"/>
      <c r="GL32" s="242"/>
      <c r="GM32" s="242"/>
      <c r="GN32" s="242"/>
      <c r="GO32" s="242"/>
      <c r="GP32" s="242"/>
      <c r="GQ32" s="242"/>
      <c r="GR32" s="242"/>
      <c r="GS32" s="242"/>
      <c r="GT32" s="242"/>
      <c r="GU32" s="242"/>
      <c r="GV32" s="242"/>
      <c r="GW32" s="242"/>
      <c r="GX32" s="242"/>
      <c r="GY32" s="242"/>
      <c r="GZ32" s="242"/>
      <c r="HA32" s="242"/>
      <c r="HB32" s="242"/>
      <c r="HC32" s="242"/>
      <c r="HD32" s="242"/>
      <c r="HE32" s="242"/>
      <c r="HF32" s="242"/>
      <c r="HG32" s="242"/>
      <c r="HH32" s="242"/>
      <c r="HI32" s="242"/>
      <c r="HJ32" s="242"/>
      <c r="HK32" s="242"/>
      <c r="HL32" s="242"/>
      <c r="HM32" s="242"/>
      <c r="HN32" s="242"/>
      <c r="HO32" s="242"/>
      <c r="HP32" s="242"/>
      <c r="HQ32" s="242"/>
      <c r="HR32" s="242"/>
      <c r="HS32" s="242"/>
      <c r="HT32" s="242"/>
      <c r="HU32" s="242"/>
      <c r="HV32" s="242"/>
      <c r="HW32" s="242"/>
      <c r="HX32" s="242"/>
      <c r="HY32" s="242"/>
      <c r="HZ32" s="242"/>
      <c r="IA32" s="242"/>
      <c r="IB32" s="242"/>
      <c r="IC32" s="242"/>
      <c r="ID32" s="242"/>
      <c r="IE32" s="242"/>
      <c r="IF32" s="242"/>
      <c r="IG32" s="242"/>
      <c r="IH32" s="242"/>
      <c r="II32" s="242"/>
      <c r="IJ32" s="242"/>
      <c r="IK32" s="242"/>
      <c r="IL32" s="242"/>
      <c r="IM32" s="242"/>
      <c r="IN32" s="242"/>
      <c r="IO32" s="242"/>
      <c r="IP32" s="242"/>
      <c r="IQ32" s="242"/>
      <c r="IR32" s="242"/>
      <c r="IS32" s="242"/>
      <c r="IT32" s="242"/>
      <c r="IU32" s="242"/>
      <c r="IV32" s="242"/>
    </row>
    <row r="33" customHeight="1" spans="1:256">
      <c r="A33" s="150" t="s">
        <v>212</v>
      </c>
      <c r="B33" s="150" t="s">
        <v>215</v>
      </c>
      <c r="C33" s="150" t="s">
        <v>114</v>
      </c>
      <c r="D33" s="150" t="s">
        <v>216</v>
      </c>
      <c r="E33" s="188">
        <v>6000</v>
      </c>
      <c r="F33" s="188">
        <v>6000</v>
      </c>
      <c r="G33" s="188">
        <v>6000</v>
      </c>
      <c r="H33" s="188">
        <v>6000</v>
      </c>
      <c r="I33" s="188">
        <v>0</v>
      </c>
      <c r="J33" s="188">
        <v>0</v>
      </c>
      <c r="K33" s="188">
        <v>0</v>
      </c>
      <c r="L33" s="158">
        <v>0</v>
      </c>
      <c r="M33" s="152">
        <f t="shared" si="0"/>
        <v>0</v>
      </c>
      <c r="N33" s="153">
        <f t="shared" si="1"/>
        <v>0</v>
      </c>
      <c r="O33" s="153">
        <f t="shared" si="2"/>
        <v>0</v>
      </c>
      <c r="P33" s="153">
        <v>0</v>
      </c>
      <c r="Q33" s="153">
        <v>0</v>
      </c>
      <c r="R33" s="153">
        <v>0</v>
      </c>
      <c r="S33" s="153">
        <v>0</v>
      </c>
      <c r="T33" s="153">
        <v>0</v>
      </c>
      <c r="U33" s="153">
        <v>0</v>
      </c>
      <c r="V33" s="154">
        <v>0</v>
      </c>
      <c r="W33" s="238">
        <f t="shared" si="3"/>
        <v>0</v>
      </c>
      <c r="X33" s="239">
        <f t="shared" si="4"/>
        <v>0</v>
      </c>
      <c r="Y33" s="239">
        <f t="shared" si="5"/>
        <v>0</v>
      </c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232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2"/>
      <c r="DB33" s="232"/>
      <c r="DC33" s="232"/>
      <c r="DD33" s="232"/>
      <c r="DE33" s="232"/>
      <c r="DF33" s="232"/>
      <c r="DG33" s="232"/>
      <c r="DH33" s="232"/>
      <c r="DI33" s="232"/>
      <c r="DJ33" s="232"/>
      <c r="DK33" s="232"/>
      <c r="DL33" s="232"/>
      <c r="DM33" s="232"/>
      <c r="DN33" s="232"/>
      <c r="DO33" s="232"/>
      <c r="DP33" s="232"/>
      <c r="DQ33" s="232"/>
      <c r="DR33" s="232"/>
      <c r="DS33" s="232"/>
      <c r="DT33" s="232"/>
      <c r="DU33" s="232"/>
      <c r="DV33" s="232"/>
      <c r="DW33" s="232"/>
      <c r="DX33" s="232"/>
      <c r="DY33" s="232"/>
      <c r="DZ33" s="232"/>
      <c r="EA33" s="232"/>
      <c r="EB33" s="232"/>
      <c r="EC33" s="232"/>
      <c r="ED33" s="232"/>
      <c r="EE33" s="232"/>
      <c r="EF33" s="232"/>
      <c r="EG33" s="232"/>
      <c r="EH33" s="232"/>
      <c r="EI33" s="232"/>
      <c r="EJ33" s="232"/>
      <c r="EK33" s="232"/>
      <c r="EL33" s="232"/>
      <c r="EM33" s="232"/>
      <c r="EN33" s="232"/>
      <c r="EO33" s="232"/>
      <c r="EP33" s="232"/>
      <c r="EQ33" s="232"/>
      <c r="ER33" s="232"/>
      <c r="ES33" s="232"/>
      <c r="ET33" s="232"/>
      <c r="EU33" s="232"/>
      <c r="EV33" s="232"/>
      <c r="EW33" s="232"/>
      <c r="EX33" s="232"/>
      <c r="EY33" s="232"/>
      <c r="EZ33" s="232"/>
      <c r="FA33" s="232"/>
      <c r="FB33" s="232"/>
      <c r="FC33" s="232"/>
      <c r="FD33" s="232"/>
      <c r="FE33" s="232"/>
      <c r="FF33" s="232"/>
      <c r="FG33" s="232"/>
      <c r="FH33" s="232"/>
      <c r="FI33" s="232"/>
      <c r="FJ33" s="232"/>
      <c r="FK33" s="232"/>
      <c r="FL33" s="232"/>
      <c r="FM33" s="232"/>
      <c r="FN33" s="232"/>
      <c r="FO33" s="232"/>
      <c r="FP33" s="232"/>
      <c r="FQ33" s="232"/>
      <c r="FR33" s="232"/>
      <c r="FS33" s="232"/>
      <c r="FT33" s="232"/>
      <c r="FU33" s="232"/>
      <c r="FV33" s="232"/>
      <c r="FW33" s="232"/>
      <c r="FX33" s="232"/>
      <c r="FY33" s="232"/>
      <c r="FZ33" s="232"/>
      <c r="GA33" s="232"/>
      <c r="GB33" s="232"/>
      <c r="GC33" s="232"/>
      <c r="GD33" s="232"/>
      <c r="GE33" s="232"/>
      <c r="GF33" s="232"/>
      <c r="GG33" s="232"/>
      <c r="GH33" s="232"/>
      <c r="GI33" s="232"/>
      <c r="GJ33" s="232"/>
      <c r="GK33" s="232"/>
      <c r="GL33" s="232"/>
      <c r="GM33" s="232"/>
      <c r="GN33" s="232"/>
      <c r="GO33" s="232"/>
      <c r="GP33" s="232"/>
      <c r="GQ33" s="232"/>
      <c r="GR33" s="232"/>
      <c r="GS33" s="232"/>
      <c r="GT33" s="232"/>
      <c r="GU33" s="232"/>
      <c r="GV33" s="232"/>
      <c r="GW33" s="232"/>
      <c r="GX33" s="232"/>
      <c r="GY33" s="232"/>
      <c r="GZ33" s="232"/>
      <c r="HA33" s="232"/>
      <c r="HB33" s="232"/>
      <c r="HC33" s="232"/>
      <c r="HD33" s="232"/>
      <c r="HE33" s="232"/>
      <c r="HF33" s="232"/>
      <c r="HG33" s="232"/>
      <c r="HH33" s="232"/>
      <c r="HI33" s="232"/>
      <c r="HJ33" s="232"/>
      <c r="HK33" s="232"/>
      <c r="HL33" s="232"/>
      <c r="HM33" s="232"/>
      <c r="HN33" s="232"/>
      <c r="HO33" s="232"/>
      <c r="HP33" s="232"/>
      <c r="HQ33" s="232"/>
      <c r="HR33" s="232"/>
      <c r="HS33" s="232"/>
      <c r="HT33" s="232"/>
      <c r="HU33" s="232"/>
      <c r="HV33" s="232"/>
      <c r="HW33" s="232"/>
      <c r="HX33" s="232"/>
      <c r="HY33" s="232"/>
      <c r="HZ33" s="232"/>
      <c r="IA33" s="232"/>
      <c r="IB33" s="232"/>
      <c r="IC33" s="232"/>
      <c r="ID33" s="232"/>
      <c r="IE33" s="232"/>
      <c r="IF33" s="232"/>
      <c r="IG33" s="232"/>
      <c r="IH33" s="232"/>
      <c r="II33" s="232"/>
      <c r="IJ33" s="232"/>
      <c r="IK33" s="232"/>
      <c r="IL33" s="232"/>
      <c r="IM33" s="232"/>
      <c r="IN33" s="232"/>
      <c r="IO33" s="232"/>
      <c r="IP33" s="232"/>
      <c r="IQ33" s="232"/>
      <c r="IR33" s="232"/>
      <c r="IS33" s="232"/>
      <c r="IT33" s="232"/>
      <c r="IU33" s="232"/>
      <c r="IV33" s="232"/>
    </row>
    <row r="34" customHeight="1" spans="1:256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44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</row>
    <row r="35" customHeight="1" spans="1:256">
      <c r="A35" s="232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44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</row>
    <row r="36" customHeight="1" spans="1:256">
      <c r="A36" s="233"/>
      <c r="B36" s="233"/>
      <c r="C36" s="233"/>
      <c r="D36" s="233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44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</row>
    <row r="37" customHeight="1" spans="1:256">
      <c r="A37" s="233"/>
      <c r="B37" s="233"/>
      <c r="C37" s="233"/>
      <c r="D37" s="233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44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</row>
    <row r="38" customHeight="1" spans="1:256">
      <c r="A38" s="233"/>
      <c r="B38" s="233"/>
      <c r="C38" s="233"/>
      <c r="D38" s="233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44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</row>
    <row r="39" customHeight="1" spans="1:256">
      <c r="A39" s="233"/>
      <c r="B39" s="233"/>
      <c r="C39" s="233"/>
      <c r="D39" s="233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44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</row>
    <row r="40" customHeight="1" spans="1:256">
      <c r="A40" s="233"/>
      <c r="B40" s="233"/>
      <c r="C40" s="233"/>
      <c r="D40" s="233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44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</row>
    <row r="41" customHeight="1" spans="1:256">
      <c r="A41" s="233"/>
      <c r="B41" s="233"/>
      <c r="C41" s="233"/>
      <c r="D41" s="233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44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</row>
    <row r="42" customHeight="1" spans="1:256">
      <c r="A42" s="233"/>
      <c r="B42" s="233"/>
      <c r="C42" s="233"/>
      <c r="D42" s="233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44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</row>
    <row r="43" customHeight="1" spans="1:256">
      <c r="A43" s="233"/>
      <c r="B43" s="233"/>
      <c r="C43" s="233"/>
      <c r="D43" s="233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44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</row>
    <row r="44" customHeight="1" spans="1:256">
      <c r="A44" s="233"/>
      <c r="B44" s="233"/>
      <c r="C44" s="233"/>
      <c r="D44" s="233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44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</row>
    <row r="45" customHeight="1" spans="1:256">
      <c r="A45" s="233"/>
      <c r="B45" s="233"/>
      <c r="C45" s="233"/>
      <c r="D45" s="233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44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showZeros="0" zoomScaleSheetLayoutView="60" workbookViewId="0">
      <selection activeCell="D9" sqref="D9"/>
    </sheetView>
  </sheetViews>
  <sheetFormatPr defaultColWidth="9.33333333333333" defaultRowHeight="14.45" customHeight="1"/>
  <cols>
    <col min="1" max="2" width="10.1666666666667" style="193" customWidth="1"/>
    <col min="3" max="3" width="44.8333333333333" style="193" customWidth="1"/>
    <col min="4" max="6" width="22.8333333333333" style="193" customWidth="1"/>
    <col min="7" max="16384" width="9.33333333333333" style="193"/>
  </cols>
  <sheetData>
    <row r="1" customHeight="1" spans="6:6">
      <c r="F1" s="194" t="s">
        <v>226</v>
      </c>
    </row>
    <row r="2" ht="20.1" customHeight="1" spans="1:6">
      <c r="A2" s="114" t="s">
        <v>227</v>
      </c>
      <c r="B2" s="183"/>
      <c r="C2" s="183"/>
      <c r="D2" s="183"/>
      <c r="E2" s="183"/>
      <c r="F2" s="183"/>
    </row>
    <row r="3" customHeight="1" spans="1:6">
      <c r="A3" s="195" t="s">
        <v>4</v>
      </c>
      <c r="B3" s="192"/>
      <c r="F3" s="196" t="s">
        <v>5</v>
      </c>
    </row>
    <row r="4" customHeight="1" spans="1:6">
      <c r="A4" s="197" t="s">
        <v>8</v>
      </c>
      <c r="B4" s="197"/>
      <c r="C4" s="197"/>
      <c r="D4" s="198" t="s">
        <v>120</v>
      </c>
      <c r="E4" s="199" t="s">
        <v>228</v>
      </c>
      <c r="F4" s="199"/>
    </row>
    <row r="5" customHeight="1" spans="1:6">
      <c r="A5" s="198" t="s">
        <v>60</v>
      </c>
      <c r="B5" s="198"/>
      <c r="C5" s="197" t="s">
        <v>123</v>
      </c>
      <c r="D5" s="198"/>
      <c r="E5" s="200" t="s">
        <v>229</v>
      </c>
      <c r="F5" s="201" t="s">
        <v>230</v>
      </c>
    </row>
    <row r="6" customHeight="1" spans="1:6">
      <c r="A6" s="202" t="s">
        <v>72</v>
      </c>
      <c r="B6" s="202" t="s">
        <v>73</v>
      </c>
      <c r="C6" s="203"/>
      <c r="D6" s="202"/>
      <c r="E6" s="204"/>
      <c r="F6" s="185"/>
    </row>
    <row r="7" s="192" customFormat="1" customHeight="1" spans="1:6">
      <c r="A7" s="205"/>
      <c r="B7" s="206"/>
      <c r="C7" s="207" t="s">
        <v>63</v>
      </c>
      <c r="D7" s="158">
        <v>7514723.09</v>
      </c>
      <c r="E7" s="208">
        <v>6628513.09</v>
      </c>
      <c r="F7" s="209">
        <v>886210</v>
      </c>
    </row>
    <row r="8" customHeight="1" spans="1:10">
      <c r="A8" s="205"/>
      <c r="B8" s="206"/>
      <c r="C8" s="207" t="s">
        <v>82</v>
      </c>
      <c r="D8" s="158">
        <v>7514723.09</v>
      </c>
      <c r="E8" s="208">
        <v>6628513.09</v>
      </c>
      <c r="F8" s="209">
        <v>886210</v>
      </c>
      <c r="H8" s="192"/>
      <c r="J8" s="192"/>
    </row>
    <row r="9" customHeight="1" spans="1:6">
      <c r="A9" s="205"/>
      <c r="B9" s="206"/>
      <c r="C9" s="207" t="s">
        <v>84</v>
      </c>
      <c r="D9" s="158">
        <v>4026898.7</v>
      </c>
      <c r="E9" s="208">
        <v>3521088.7</v>
      </c>
      <c r="F9" s="209">
        <v>505810</v>
      </c>
    </row>
    <row r="10" ht="19" customHeight="1" spans="1:6">
      <c r="A10" s="205" t="s">
        <v>85</v>
      </c>
      <c r="B10" s="206" t="s">
        <v>86</v>
      </c>
      <c r="C10" s="207" t="s">
        <v>88</v>
      </c>
      <c r="D10" s="190">
        <f t="shared" ref="D10:D18" si="0">E10+F10</f>
        <v>322266.4</v>
      </c>
      <c r="E10" s="210">
        <v>322266.4</v>
      </c>
      <c r="F10" s="211"/>
    </row>
    <row r="11" ht="19" customHeight="1" spans="1:6">
      <c r="A11" s="205" t="s">
        <v>85</v>
      </c>
      <c r="B11" s="206" t="s">
        <v>86</v>
      </c>
      <c r="C11" s="207" t="s">
        <v>90</v>
      </c>
      <c r="D11" s="190">
        <f t="shared" si="0"/>
        <v>161133.2</v>
      </c>
      <c r="E11" s="210">
        <v>161133.2</v>
      </c>
      <c r="F11" s="211"/>
    </row>
    <row r="12" ht="19" customHeight="1" spans="1:6">
      <c r="A12" s="205" t="s">
        <v>85</v>
      </c>
      <c r="B12" s="206" t="s">
        <v>91</v>
      </c>
      <c r="C12" s="207" t="s">
        <v>93</v>
      </c>
      <c r="D12" s="190">
        <f t="shared" si="0"/>
        <v>41760</v>
      </c>
      <c r="E12" s="210">
        <v>41760</v>
      </c>
      <c r="F12" s="211"/>
    </row>
    <row r="13" ht="19" customHeight="1" spans="1:6">
      <c r="A13" s="205" t="s">
        <v>85</v>
      </c>
      <c r="B13" s="206" t="s">
        <v>92</v>
      </c>
      <c r="C13" s="207" t="s">
        <v>94</v>
      </c>
      <c r="D13" s="190">
        <f t="shared" si="0"/>
        <v>16150.75</v>
      </c>
      <c r="E13" s="210">
        <v>16150.75</v>
      </c>
      <c r="F13" s="211"/>
    </row>
    <row r="14" ht="19" customHeight="1" spans="1:6">
      <c r="A14" s="205" t="s">
        <v>95</v>
      </c>
      <c r="B14" s="206" t="s">
        <v>96</v>
      </c>
      <c r="C14" s="207" t="s">
        <v>98</v>
      </c>
      <c r="D14" s="190">
        <f t="shared" si="0"/>
        <v>62647.13</v>
      </c>
      <c r="E14" s="210">
        <v>62647.13</v>
      </c>
      <c r="F14" s="211"/>
    </row>
    <row r="15" ht="19" customHeight="1" spans="1:6">
      <c r="A15" s="205" t="s">
        <v>95</v>
      </c>
      <c r="B15" s="206" t="s">
        <v>96</v>
      </c>
      <c r="C15" s="207" t="s">
        <v>100</v>
      </c>
      <c r="D15" s="190">
        <f t="shared" si="0"/>
        <v>60897.72</v>
      </c>
      <c r="E15" s="210">
        <v>60897.72</v>
      </c>
      <c r="F15" s="211"/>
    </row>
    <row r="16" ht="19" customHeight="1" spans="1:6">
      <c r="A16" s="205" t="s">
        <v>101</v>
      </c>
      <c r="B16" s="206" t="s">
        <v>102</v>
      </c>
      <c r="C16" s="207" t="s">
        <v>103</v>
      </c>
      <c r="D16" s="190">
        <f t="shared" si="0"/>
        <v>1360243</v>
      </c>
      <c r="E16" s="210">
        <v>1041763</v>
      </c>
      <c r="F16" s="211">
        <v>318480</v>
      </c>
    </row>
    <row r="17" ht="19" customHeight="1" spans="1:6">
      <c r="A17" s="205" t="s">
        <v>101</v>
      </c>
      <c r="B17" s="206" t="s">
        <v>102</v>
      </c>
      <c r="C17" s="207" t="s">
        <v>105</v>
      </c>
      <c r="D17" s="190">
        <f t="shared" si="0"/>
        <v>1573352.5</v>
      </c>
      <c r="E17" s="210">
        <v>1386022.5</v>
      </c>
      <c r="F17" s="211">
        <v>187330</v>
      </c>
    </row>
    <row r="18" ht="19" customHeight="1" spans="1:6">
      <c r="A18" s="205" t="s">
        <v>110</v>
      </c>
      <c r="B18" s="206" t="s">
        <v>99</v>
      </c>
      <c r="C18" s="207" t="s">
        <v>111</v>
      </c>
      <c r="D18" s="190">
        <f t="shared" si="0"/>
        <v>428448</v>
      </c>
      <c r="E18" s="210">
        <v>428448</v>
      </c>
      <c r="F18" s="211"/>
    </row>
    <row r="19" ht="19" customHeight="1" spans="1:6">
      <c r="A19" s="205"/>
      <c r="B19" s="206"/>
      <c r="C19" s="207" t="s">
        <v>113</v>
      </c>
      <c r="D19" s="158">
        <v>3487824.39</v>
      </c>
      <c r="E19" s="208">
        <v>3107424.39</v>
      </c>
      <c r="F19" s="209">
        <v>380400</v>
      </c>
    </row>
    <row r="20" ht="19" customHeight="1" spans="1:6">
      <c r="A20" s="205" t="s">
        <v>85</v>
      </c>
      <c r="B20" s="206" t="s">
        <v>86</v>
      </c>
      <c r="C20" s="207" t="s">
        <v>88</v>
      </c>
      <c r="D20" s="158">
        <v>311715.04</v>
      </c>
      <c r="E20" s="208">
        <v>311715.04</v>
      </c>
      <c r="F20" s="209">
        <v>0</v>
      </c>
    </row>
    <row r="21" ht="19" customHeight="1" spans="1:6">
      <c r="A21" s="205" t="s">
        <v>85</v>
      </c>
      <c r="B21" s="206" t="s">
        <v>86</v>
      </c>
      <c r="C21" s="207" t="s">
        <v>90</v>
      </c>
      <c r="D21" s="158">
        <v>155857.52</v>
      </c>
      <c r="E21" s="208">
        <v>155857.52</v>
      </c>
      <c r="F21" s="209">
        <v>0</v>
      </c>
    </row>
    <row r="22" ht="19" customHeight="1" spans="1:6">
      <c r="A22" s="205" t="s">
        <v>85</v>
      </c>
      <c r="B22" s="206" t="s">
        <v>92</v>
      </c>
      <c r="C22" s="207" t="s">
        <v>94</v>
      </c>
      <c r="D22" s="158">
        <v>15585.77</v>
      </c>
      <c r="E22" s="208">
        <v>15585.77</v>
      </c>
      <c r="F22" s="209">
        <v>0</v>
      </c>
    </row>
    <row r="23" ht="19" customHeight="1" spans="1:6">
      <c r="A23" s="205" t="s">
        <v>95</v>
      </c>
      <c r="B23" s="206" t="s">
        <v>96</v>
      </c>
      <c r="C23" s="207" t="s">
        <v>100</v>
      </c>
      <c r="D23" s="158">
        <v>120859.06</v>
      </c>
      <c r="E23" s="208">
        <v>120859.06</v>
      </c>
      <c r="F23" s="209">
        <v>0</v>
      </c>
    </row>
    <row r="24" ht="19" customHeight="1" spans="1:6">
      <c r="A24" s="205" t="s">
        <v>101</v>
      </c>
      <c r="B24" s="206" t="s">
        <v>102</v>
      </c>
      <c r="C24" s="207" t="s">
        <v>105</v>
      </c>
      <c r="D24" s="158">
        <v>2501403</v>
      </c>
      <c r="E24" s="208">
        <v>2121003</v>
      </c>
      <c r="F24" s="209">
        <v>380400</v>
      </c>
    </row>
    <row r="25" ht="19" customHeight="1" spans="1:6">
      <c r="A25" s="205" t="s">
        <v>110</v>
      </c>
      <c r="B25" s="206" t="s">
        <v>99</v>
      </c>
      <c r="C25" s="207" t="s">
        <v>111</v>
      </c>
      <c r="D25" s="158">
        <v>382404</v>
      </c>
      <c r="E25" s="208">
        <v>382404</v>
      </c>
      <c r="F25" s="209">
        <v>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rintOptions horizontalCentered="1"/>
  <pageMargins left="1.29861111111111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9"/>
  <sheetViews>
    <sheetView showGridLines="0" showZeros="0" zoomScaleSheetLayoutView="60" workbookViewId="0">
      <selection activeCell="I9" sqref="I9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6" width="17.3333333333333" style="136" customWidth="1"/>
    <col min="7" max="9" width="16.8333333333333" style="136" customWidth="1"/>
    <col min="10" max="16" width="13.8333333333333" style="136" customWidth="1"/>
    <col min="17" max="118" width="9" style="136" customWidth="1"/>
    <col min="119" max="160" width="9.16666666666667" style="136" customWidth="1"/>
    <col min="161" max="16384" width="9.16666666666667" style="136"/>
  </cols>
  <sheetData>
    <row r="1" customHeight="1" spans="1:118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 t="s">
        <v>231</v>
      </c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</row>
    <row r="2" s="140" customFormat="1" ht="20.1" customHeight="1" spans="1:75">
      <c r="A2" s="114" t="s">
        <v>232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</row>
    <row r="3" customHeight="1" spans="1:118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42" t="s">
        <v>5</v>
      </c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</row>
    <row r="4" customHeight="1" spans="1:118">
      <c r="A4" s="143" t="s">
        <v>119</v>
      </c>
      <c r="B4" s="143"/>
      <c r="C4" s="143"/>
      <c r="D4" s="143"/>
      <c r="E4" s="144"/>
      <c r="F4" s="143" t="s">
        <v>120</v>
      </c>
      <c r="G4" s="179" t="s">
        <v>233</v>
      </c>
      <c r="H4" s="179" t="s">
        <v>234</v>
      </c>
      <c r="I4" s="179" t="s">
        <v>235</v>
      </c>
      <c r="J4" s="179" t="s">
        <v>236</v>
      </c>
      <c r="K4" s="179" t="s">
        <v>237</v>
      </c>
      <c r="L4" s="179" t="s">
        <v>238</v>
      </c>
      <c r="M4" s="179" t="s">
        <v>239</v>
      </c>
      <c r="N4" s="179" t="s">
        <v>240</v>
      </c>
      <c r="O4" s="179" t="s">
        <v>241</v>
      </c>
      <c r="P4" s="179" t="s">
        <v>242</v>
      </c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</row>
    <row r="5" customHeight="1" spans="1:118">
      <c r="A5" s="143" t="s">
        <v>60</v>
      </c>
      <c r="B5" s="143"/>
      <c r="C5" s="143"/>
      <c r="D5" s="143" t="s">
        <v>61</v>
      </c>
      <c r="E5" s="143" t="s">
        <v>123</v>
      </c>
      <c r="F5" s="143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</row>
    <row r="6" customHeight="1" spans="1:118">
      <c r="A6" s="163" t="s">
        <v>72</v>
      </c>
      <c r="B6" s="163" t="s">
        <v>73</v>
      </c>
      <c r="C6" s="163" t="s">
        <v>74</v>
      </c>
      <c r="D6" s="143"/>
      <c r="E6" s="143"/>
      <c r="F6" s="143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</row>
    <row r="7" s="137" customFormat="1" customHeight="1" spans="1:118">
      <c r="A7" s="165"/>
      <c r="B7" s="165"/>
      <c r="C7" s="165"/>
      <c r="D7" s="165"/>
      <c r="E7" s="165" t="s">
        <v>63</v>
      </c>
      <c r="F7" s="166">
        <v>12734723.09</v>
      </c>
      <c r="G7" s="166">
        <v>6507752.09</v>
      </c>
      <c r="H7" s="166">
        <v>5286210</v>
      </c>
      <c r="I7" s="166">
        <v>120761</v>
      </c>
      <c r="J7" s="166">
        <v>0</v>
      </c>
      <c r="K7" s="166">
        <v>0</v>
      </c>
      <c r="L7" s="166">
        <v>820000</v>
      </c>
      <c r="M7" s="167">
        <v>0</v>
      </c>
      <c r="N7" s="167">
        <v>0</v>
      </c>
      <c r="O7" s="167">
        <v>0</v>
      </c>
      <c r="P7" s="167">
        <v>0</v>
      </c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</row>
    <row r="8" customHeight="1" spans="1:118">
      <c r="A8" s="165"/>
      <c r="B8" s="165"/>
      <c r="C8" s="165"/>
      <c r="D8" s="165" t="s">
        <v>81</v>
      </c>
      <c r="E8" s="165" t="s">
        <v>82</v>
      </c>
      <c r="F8" s="166">
        <v>12734723.09</v>
      </c>
      <c r="G8" s="166">
        <v>6507752.09</v>
      </c>
      <c r="H8" s="166">
        <v>5286210</v>
      </c>
      <c r="I8" s="166">
        <v>120761</v>
      </c>
      <c r="J8" s="166">
        <v>0</v>
      </c>
      <c r="K8" s="166">
        <v>0</v>
      </c>
      <c r="L8" s="166">
        <v>820000</v>
      </c>
      <c r="M8" s="167">
        <v>0</v>
      </c>
      <c r="N8" s="167">
        <v>0</v>
      </c>
      <c r="O8" s="167">
        <v>0</v>
      </c>
      <c r="P8" s="167">
        <v>0</v>
      </c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</row>
    <row r="9" customHeight="1" spans="1:118">
      <c r="A9" s="165"/>
      <c r="B9" s="165"/>
      <c r="C9" s="165"/>
      <c r="D9" s="165" t="s">
        <v>83</v>
      </c>
      <c r="E9" s="165" t="s">
        <v>84</v>
      </c>
      <c r="F9" s="166">
        <v>8426898.7</v>
      </c>
      <c r="G9" s="166">
        <v>3454311.7</v>
      </c>
      <c r="H9" s="166">
        <v>4905810</v>
      </c>
      <c r="I9" s="166">
        <v>66777</v>
      </c>
      <c r="J9" s="166">
        <v>0</v>
      </c>
      <c r="K9" s="166">
        <v>0</v>
      </c>
      <c r="L9" s="166">
        <v>0</v>
      </c>
      <c r="M9" s="167">
        <v>0</v>
      </c>
      <c r="N9" s="167">
        <v>0</v>
      </c>
      <c r="O9" s="167">
        <v>0</v>
      </c>
      <c r="P9" s="167">
        <v>0</v>
      </c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</row>
    <row r="10" ht="17" customHeight="1" spans="1:118">
      <c r="A10" s="189" t="s">
        <v>85</v>
      </c>
      <c r="B10" s="189" t="s">
        <v>86</v>
      </c>
      <c r="C10" s="189" t="s">
        <v>86</v>
      </c>
      <c r="D10" s="165" t="s">
        <v>87</v>
      </c>
      <c r="E10" s="165" t="s">
        <v>88</v>
      </c>
      <c r="F10" s="190">
        <f t="shared" ref="F10:F21" si="0">G10+H10+I10</f>
        <v>322266.4</v>
      </c>
      <c r="G10" s="191">
        <v>322266.4</v>
      </c>
      <c r="H10" s="191"/>
      <c r="I10" s="191"/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</row>
    <row r="11" ht="17" customHeight="1" spans="1:118">
      <c r="A11" s="189" t="s">
        <v>85</v>
      </c>
      <c r="B11" s="189" t="s">
        <v>86</v>
      </c>
      <c r="C11" s="189" t="s">
        <v>89</v>
      </c>
      <c r="D11" s="165" t="s">
        <v>87</v>
      </c>
      <c r="E11" s="165" t="s">
        <v>90</v>
      </c>
      <c r="F11" s="190">
        <f t="shared" si="0"/>
        <v>161133.2</v>
      </c>
      <c r="G11" s="191">
        <v>161133.2</v>
      </c>
      <c r="H11" s="191"/>
      <c r="I11" s="191"/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</row>
    <row r="12" ht="17" customHeight="1" spans="1:118">
      <c r="A12" s="189" t="s">
        <v>85</v>
      </c>
      <c r="B12" s="189" t="s">
        <v>91</v>
      </c>
      <c r="C12" s="189" t="s">
        <v>92</v>
      </c>
      <c r="D12" s="165" t="s">
        <v>87</v>
      </c>
      <c r="E12" s="165" t="s">
        <v>93</v>
      </c>
      <c r="F12" s="190">
        <f t="shared" si="0"/>
        <v>41760</v>
      </c>
      <c r="G12" s="191"/>
      <c r="H12" s="191"/>
      <c r="I12" s="191">
        <v>41760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</row>
    <row r="13" ht="17" customHeight="1" spans="1:118">
      <c r="A13" s="189" t="s">
        <v>85</v>
      </c>
      <c r="B13" s="189" t="s">
        <v>92</v>
      </c>
      <c r="C13" s="189" t="s">
        <v>92</v>
      </c>
      <c r="D13" s="165" t="s">
        <v>87</v>
      </c>
      <c r="E13" s="165" t="s">
        <v>94</v>
      </c>
      <c r="F13" s="190">
        <f t="shared" si="0"/>
        <v>16150.75</v>
      </c>
      <c r="G13" s="191">
        <v>16150.75</v>
      </c>
      <c r="H13" s="191"/>
      <c r="I13" s="191"/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</row>
    <row r="14" ht="17" customHeight="1" spans="1:118">
      <c r="A14" s="189" t="s">
        <v>95</v>
      </c>
      <c r="B14" s="189" t="s">
        <v>96</v>
      </c>
      <c r="C14" s="189" t="s">
        <v>97</v>
      </c>
      <c r="D14" s="165" t="s">
        <v>87</v>
      </c>
      <c r="E14" s="165" t="s">
        <v>98</v>
      </c>
      <c r="F14" s="190">
        <f t="shared" si="0"/>
        <v>62647.13</v>
      </c>
      <c r="G14" s="191">
        <v>62647.13</v>
      </c>
      <c r="H14" s="191"/>
      <c r="I14" s="191"/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0</v>
      </c>
      <c r="P14" s="167">
        <v>0</v>
      </c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</row>
    <row r="15" ht="17" customHeight="1" spans="1:118">
      <c r="A15" s="189" t="s">
        <v>95</v>
      </c>
      <c r="B15" s="189" t="s">
        <v>96</v>
      </c>
      <c r="C15" s="189" t="s">
        <v>99</v>
      </c>
      <c r="D15" s="165" t="s">
        <v>87</v>
      </c>
      <c r="E15" s="165" t="s">
        <v>100</v>
      </c>
      <c r="F15" s="190">
        <f t="shared" si="0"/>
        <v>60897.72</v>
      </c>
      <c r="G15" s="191">
        <v>60897.72</v>
      </c>
      <c r="H15" s="191"/>
      <c r="I15" s="191"/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167">
        <v>0</v>
      </c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</row>
    <row r="16" ht="17" customHeight="1" spans="1:118">
      <c r="A16" s="189" t="s">
        <v>101</v>
      </c>
      <c r="B16" s="189" t="s">
        <v>102</v>
      </c>
      <c r="C16" s="189" t="s">
        <v>97</v>
      </c>
      <c r="D16" s="165" t="s">
        <v>87</v>
      </c>
      <c r="E16" s="165" t="s">
        <v>103</v>
      </c>
      <c r="F16" s="190">
        <f t="shared" si="0"/>
        <v>1360243</v>
      </c>
      <c r="G16" s="191">
        <v>1027002</v>
      </c>
      <c r="H16" s="191">
        <v>318480</v>
      </c>
      <c r="I16" s="191">
        <v>14761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0</v>
      </c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</row>
    <row r="17" ht="17" customHeight="1" spans="1:118">
      <c r="A17" s="189" t="s">
        <v>101</v>
      </c>
      <c r="B17" s="189" t="s">
        <v>102</v>
      </c>
      <c r="C17" s="189" t="s">
        <v>104</v>
      </c>
      <c r="D17" s="165" t="s">
        <v>87</v>
      </c>
      <c r="E17" s="165" t="s">
        <v>105</v>
      </c>
      <c r="F17" s="190">
        <f t="shared" si="0"/>
        <v>1573352.5</v>
      </c>
      <c r="G17" s="191">
        <f>'[1]4-1(1)'!G17</f>
        <v>1375766.5</v>
      </c>
      <c r="H17" s="191">
        <f>'[1]4-1(2)'!F11</f>
        <v>187330</v>
      </c>
      <c r="I17" s="191">
        <f>'[1]4-1(1)'!U17</f>
        <v>10256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0</v>
      </c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</row>
    <row r="18" ht="17" customHeight="1" spans="1:118">
      <c r="A18" s="189" t="s">
        <v>101</v>
      </c>
      <c r="B18" s="189" t="s">
        <v>102</v>
      </c>
      <c r="C18" s="189" t="s">
        <v>89</v>
      </c>
      <c r="D18" s="165" t="s">
        <v>87</v>
      </c>
      <c r="E18" s="165" t="s">
        <v>106</v>
      </c>
      <c r="F18" s="190">
        <f t="shared" si="0"/>
        <v>1000000</v>
      </c>
      <c r="G18" s="191"/>
      <c r="H18" s="191">
        <v>1000000</v>
      </c>
      <c r="I18" s="191"/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</row>
    <row r="19" ht="17" customHeight="1" spans="1:16">
      <c r="A19" s="189" t="s">
        <v>101</v>
      </c>
      <c r="B19" s="189" t="s">
        <v>102</v>
      </c>
      <c r="C19" s="189" t="s">
        <v>107</v>
      </c>
      <c r="D19" s="165" t="s">
        <v>87</v>
      </c>
      <c r="E19" s="165" t="s">
        <v>108</v>
      </c>
      <c r="F19" s="190">
        <f t="shared" si="0"/>
        <v>150000</v>
      </c>
      <c r="G19" s="191"/>
      <c r="H19" s="191">
        <v>150000</v>
      </c>
      <c r="I19" s="191"/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</row>
    <row r="20" ht="17" customHeight="1" spans="1:16">
      <c r="A20" s="189" t="s">
        <v>101</v>
      </c>
      <c r="B20" s="189" t="s">
        <v>102</v>
      </c>
      <c r="C20" s="189" t="s">
        <v>92</v>
      </c>
      <c r="D20" s="165" t="s">
        <v>87</v>
      </c>
      <c r="E20" s="165" t="s">
        <v>109</v>
      </c>
      <c r="F20" s="190">
        <f t="shared" si="0"/>
        <v>3250000</v>
      </c>
      <c r="G20" s="191"/>
      <c r="H20" s="191">
        <v>3250000</v>
      </c>
      <c r="I20" s="191"/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</row>
    <row r="21" ht="17" customHeight="1" spans="1:16">
      <c r="A21" s="189" t="s">
        <v>110</v>
      </c>
      <c r="B21" s="189" t="s">
        <v>99</v>
      </c>
      <c r="C21" s="189" t="s">
        <v>97</v>
      </c>
      <c r="D21" s="165" t="s">
        <v>87</v>
      </c>
      <c r="E21" s="165" t="s">
        <v>111</v>
      </c>
      <c r="F21" s="190">
        <f t="shared" si="0"/>
        <v>428448</v>
      </c>
      <c r="G21" s="191">
        <v>428448</v>
      </c>
      <c r="H21" s="191"/>
      <c r="I21" s="191"/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0</v>
      </c>
    </row>
    <row r="22" ht="17" customHeight="1" spans="1:16">
      <c r="A22" s="165"/>
      <c r="B22" s="165"/>
      <c r="C22" s="165"/>
      <c r="D22" s="165" t="s">
        <v>112</v>
      </c>
      <c r="E22" s="165" t="s">
        <v>113</v>
      </c>
      <c r="F22" s="166">
        <v>4307824.39</v>
      </c>
      <c r="G22" s="166">
        <v>3053440.39</v>
      </c>
      <c r="H22" s="166">
        <v>380400</v>
      </c>
      <c r="I22" s="166">
        <v>53984</v>
      </c>
      <c r="J22" s="166">
        <v>0</v>
      </c>
      <c r="K22" s="166">
        <v>0</v>
      </c>
      <c r="L22" s="166">
        <v>820000</v>
      </c>
      <c r="M22" s="167">
        <v>0</v>
      </c>
      <c r="N22" s="167">
        <v>0</v>
      </c>
      <c r="O22" s="167">
        <v>0</v>
      </c>
      <c r="P22" s="167">
        <v>0</v>
      </c>
    </row>
    <row r="23" ht="17" customHeight="1" spans="1:16">
      <c r="A23" s="165" t="s">
        <v>85</v>
      </c>
      <c r="B23" s="165" t="s">
        <v>86</v>
      </c>
      <c r="C23" s="165" t="s">
        <v>86</v>
      </c>
      <c r="D23" s="165" t="s">
        <v>114</v>
      </c>
      <c r="E23" s="165" t="s">
        <v>88</v>
      </c>
      <c r="F23" s="166">
        <v>311715.04</v>
      </c>
      <c r="G23" s="166">
        <v>311715.04</v>
      </c>
      <c r="H23" s="166">
        <v>0</v>
      </c>
      <c r="I23" s="166">
        <v>0</v>
      </c>
      <c r="J23" s="166">
        <v>0</v>
      </c>
      <c r="K23" s="166">
        <v>0</v>
      </c>
      <c r="L23" s="166">
        <v>0</v>
      </c>
      <c r="M23" s="167">
        <v>0</v>
      </c>
      <c r="N23" s="167">
        <v>0</v>
      </c>
      <c r="O23" s="167">
        <v>0</v>
      </c>
      <c r="P23" s="167">
        <v>0</v>
      </c>
    </row>
    <row r="24" ht="17" customHeight="1" spans="1:16">
      <c r="A24" s="165" t="s">
        <v>85</v>
      </c>
      <c r="B24" s="165" t="s">
        <v>86</v>
      </c>
      <c r="C24" s="165" t="s">
        <v>89</v>
      </c>
      <c r="D24" s="165" t="s">
        <v>114</v>
      </c>
      <c r="E24" s="165" t="s">
        <v>90</v>
      </c>
      <c r="F24" s="166">
        <v>155857.52</v>
      </c>
      <c r="G24" s="166">
        <v>155857.52</v>
      </c>
      <c r="H24" s="166">
        <v>0</v>
      </c>
      <c r="I24" s="166">
        <v>0</v>
      </c>
      <c r="J24" s="166">
        <v>0</v>
      </c>
      <c r="K24" s="166">
        <v>0</v>
      </c>
      <c r="L24" s="166">
        <v>0</v>
      </c>
      <c r="M24" s="167">
        <v>0</v>
      </c>
      <c r="N24" s="167">
        <v>0</v>
      </c>
      <c r="O24" s="167">
        <v>0</v>
      </c>
      <c r="P24" s="167">
        <v>0</v>
      </c>
    </row>
    <row r="25" ht="17" customHeight="1" spans="1:16">
      <c r="A25" s="165" t="s">
        <v>85</v>
      </c>
      <c r="B25" s="165" t="s">
        <v>92</v>
      </c>
      <c r="C25" s="165" t="s">
        <v>92</v>
      </c>
      <c r="D25" s="165" t="s">
        <v>114</v>
      </c>
      <c r="E25" s="165" t="s">
        <v>94</v>
      </c>
      <c r="F25" s="166">
        <v>15585.77</v>
      </c>
      <c r="G25" s="166">
        <v>15585.77</v>
      </c>
      <c r="H25" s="166">
        <v>0</v>
      </c>
      <c r="I25" s="166">
        <v>0</v>
      </c>
      <c r="J25" s="166">
        <v>0</v>
      </c>
      <c r="K25" s="166">
        <v>0</v>
      </c>
      <c r="L25" s="166">
        <v>0</v>
      </c>
      <c r="M25" s="167">
        <v>0</v>
      </c>
      <c r="N25" s="167">
        <v>0</v>
      </c>
      <c r="O25" s="167">
        <v>0</v>
      </c>
      <c r="P25" s="167">
        <v>0</v>
      </c>
    </row>
    <row r="26" ht="17" customHeight="1" spans="1:16">
      <c r="A26" s="165" t="s">
        <v>95</v>
      </c>
      <c r="B26" s="165" t="s">
        <v>96</v>
      </c>
      <c r="C26" s="165" t="s">
        <v>99</v>
      </c>
      <c r="D26" s="165" t="s">
        <v>114</v>
      </c>
      <c r="E26" s="165" t="s">
        <v>100</v>
      </c>
      <c r="F26" s="166">
        <v>120859.06</v>
      </c>
      <c r="G26" s="166">
        <v>120859.06</v>
      </c>
      <c r="H26" s="166">
        <v>0</v>
      </c>
      <c r="I26" s="166">
        <v>0</v>
      </c>
      <c r="J26" s="166">
        <v>0</v>
      </c>
      <c r="K26" s="166">
        <v>0</v>
      </c>
      <c r="L26" s="166">
        <v>0</v>
      </c>
      <c r="M26" s="167">
        <v>0</v>
      </c>
      <c r="N26" s="167">
        <v>0</v>
      </c>
      <c r="O26" s="167">
        <v>0</v>
      </c>
      <c r="P26" s="167">
        <v>0</v>
      </c>
    </row>
    <row r="27" ht="17" customHeight="1" spans="1:16">
      <c r="A27" s="165" t="s">
        <v>101</v>
      </c>
      <c r="B27" s="165" t="s">
        <v>102</v>
      </c>
      <c r="C27" s="165" t="s">
        <v>104</v>
      </c>
      <c r="D27" s="165" t="s">
        <v>114</v>
      </c>
      <c r="E27" s="165" t="s">
        <v>105</v>
      </c>
      <c r="F27" s="166">
        <v>2501403</v>
      </c>
      <c r="G27" s="166">
        <v>2067019</v>
      </c>
      <c r="H27" s="166">
        <v>380400</v>
      </c>
      <c r="I27" s="166">
        <v>53984</v>
      </c>
      <c r="J27" s="166">
        <v>0</v>
      </c>
      <c r="K27" s="166">
        <v>0</v>
      </c>
      <c r="L27" s="166">
        <v>0</v>
      </c>
      <c r="M27" s="167">
        <v>0</v>
      </c>
      <c r="N27" s="167">
        <v>0</v>
      </c>
      <c r="O27" s="167">
        <v>0</v>
      </c>
      <c r="P27" s="167">
        <v>0</v>
      </c>
    </row>
    <row r="28" ht="17" customHeight="1" spans="1:16">
      <c r="A28" s="165" t="s">
        <v>101</v>
      </c>
      <c r="B28" s="165" t="s">
        <v>102</v>
      </c>
      <c r="C28" s="165" t="s">
        <v>89</v>
      </c>
      <c r="D28" s="165" t="s">
        <v>114</v>
      </c>
      <c r="E28" s="165" t="s">
        <v>106</v>
      </c>
      <c r="F28" s="166">
        <v>820000</v>
      </c>
      <c r="G28" s="166">
        <v>0</v>
      </c>
      <c r="H28" s="166">
        <v>0</v>
      </c>
      <c r="I28" s="166">
        <v>0</v>
      </c>
      <c r="J28" s="166">
        <v>0</v>
      </c>
      <c r="K28" s="166">
        <v>0</v>
      </c>
      <c r="L28" s="166">
        <v>820000</v>
      </c>
      <c r="M28" s="167">
        <v>0</v>
      </c>
      <c r="N28" s="167">
        <v>0</v>
      </c>
      <c r="O28" s="167">
        <v>0</v>
      </c>
      <c r="P28" s="167">
        <v>0</v>
      </c>
    </row>
    <row r="29" ht="17" customHeight="1" spans="1:16">
      <c r="A29" s="165" t="s">
        <v>110</v>
      </c>
      <c r="B29" s="165" t="s">
        <v>99</v>
      </c>
      <c r="C29" s="165" t="s">
        <v>97</v>
      </c>
      <c r="D29" s="165" t="s">
        <v>114</v>
      </c>
      <c r="E29" s="165" t="s">
        <v>111</v>
      </c>
      <c r="F29" s="166">
        <v>382404</v>
      </c>
      <c r="G29" s="166">
        <v>382404</v>
      </c>
      <c r="H29" s="166">
        <v>0</v>
      </c>
      <c r="I29" s="166">
        <v>0</v>
      </c>
      <c r="J29" s="166">
        <v>0</v>
      </c>
      <c r="K29" s="166">
        <v>0</v>
      </c>
      <c r="L29" s="166">
        <v>0</v>
      </c>
      <c r="M29" s="167">
        <v>0</v>
      </c>
      <c r="N29" s="167">
        <v>0</v>
      </c>
      <c r="O29" s="167">
        <v>0</v>
      </c>
      <c r="P29" s="167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showGridLines="0" showZeros="0" zoomScaleSheetLayoutView="60" workbookViewId="0">
      <selection activeCell="D20" sqref="D20"/>
    </sheetView>
  </sheetViews>
  <sheetFormatPr defaultColWidth="9.16666666666667" defaultRowHeight="14.25" customHeight="1" outlineLevelCol="7"/>
  <cols>
    <col min="1" max="1" width="6.83333333333333" style="136" customWidth="1"/>
    <col min="2" max="3" width="12.8333333333333" style="136" customWidth="1"/>
    <col min="4" max="4" width="44.8333333333333" style="136" customWidth="1"/>
    <col min="5" max="7" width="22.8333333333333" style="136" customWidth="1"/>
    <col min="8" max="8" width="9" style="136" customWidth="1"/>
    <col min="9" max="255" width="9.16666666666667" style="136" customWidth="1"/>
    <col min="256" max="16384" width="9.16666666666667" style="136"/>
  </cols>
  <sheetData>
    <row r="1" ht="12" customHeight="1" spans="2:8">
      <c r="B1" s="138"/>
      <c r="C1" s="138"/>
      <c r="D1" s="138"/>
      <c r="E1" s="138"/>
      <c r="F1" s="138"/>
      <c r="G1" s="139" t="s">
        <v>243</v>
      </c>
      <c r="H1" s="138"/>
    </row>
    <row r="2" ht="17" customHeight="1" spans="1:8">
      <c r="A2" s="114" t="s">
        <v>244</v>
      </c>
      <c r="B2" s="183"/>
      <c r="C2" s="183"/>
      <c r="D2" s="183"/>
      <c r="E2" s="183"/>
      <c r="F2" s="183"/>
      <c r="G2" s="183"/>
      <c r="H2" s="138"/>
    </row>
    <row r="3" customHeight="1" spans="1:8">
      <c r="A3" s="141" t="s">
        <v>4</v>
      </c>
      <c r="B3" s="138"/>
      <c r="C3" s="138"/>
      <c r="D3" s="138"/>
      <c r="E3" s="138"/>
      <c r="F3" s="138"/>
      <c r="G3" s="142" t="s">
        <v>5</v>
      </c>
      <c r="H3" s="138"/>
    </row>
    <row r="4" customHeight="1" spans="1:8">
      <c r="A4" s="143" t="s">
        <v>245</v>
      </c>
      <c r="B4" s="143"/>
      <c r="C4" s="145"/>
      <c r="D4" s="145"/>
      <c r="E4" s="184" t="s">
        <v>121</v>
      </c>
      <c r="F4" s="145"/>
      <c r="G4" s="145"/>
      <c r="H4" s="173"/>
    </row>
    <row r="5" ht="12" customHeight="1" spans="1:8">
      <c r="A5" s="157" t="s">
        <v>60</v>
      </c>
      <c r="B5" s="146"/>
      <c r="C5" s="185" t="s">
        <v>61</v>
      </c>
      <c r="D5" s="155" t="s">
        <v>123</v>
      </c>
      <c r="E5" s="144" t="s">
        <v>63</v>
      </c>
      <c r="F5" s="144" t="s">
        <v>246</v>
      </c>
      <c r="G5" s="143" t="s">
        <v>247</v>
      </c>
      <c r="H5" s="173"/>
    </row>
    <row r="6" ht="12" customHeight="1" spans="1:8">
      <c r="A6" s="147" t="s">
        <v>72</v>
      </c>
      <c r="B6" s="148" t="s">
        <v>73</v>
      </c>
      <c r="C6" s="186"/>
      <c r="D6" s="187"/>
      <c r="E6" s="149"/>
      <c r="F6" s="149"/>
      <c r="G6" s="145"/>
      <c r="H6" s="138"/>
    </row>
    <row r="7" s="137" customFormat="1" ht="14" customHeight="1" spans="1:8">
      <c r="A7" s="150"/>
      <c r="B7" s="150"/>
      <c r="C7" s="150"/>
      <c r="D7" s="150" t="s">
        <v>63</v>
      </c>
      <c r="E7" s="188">
        <v>7514723.09</v>
      </c>
      <c r="F7" s="188">
        <v>6628513.09</v>
      </c>
      <c r="G7" s="158">
        <v>886210</v>
      </c>
      <c r="H7" s="138"/>
    </row>
    <row r="8" ht="14" customHeight="1" spans="1:8">
      <c r="A8" s="150"/>
      <c r="B8" s="150"/>
      <c r="C8" s="150" t="s">
        <v>181</v>
      </c>
      <c r="D8" s="150" t="s">
        <v>0</v>
      </c>
      <c r="E8" s="188">
        <v>4026898.7</v>
      </c>
      <c r="F8" s="188">
        <v>3521088.7</v>
      </c>
      <c r="G8" s="158">
        <v>505810</v>
      </c>
      <c r="H8" s="138"/>
    </row>
    <row r="9" ht="14" customHeight="1" spans="1:8">
      <c r="A9" s="150"/>
      <c r="B9" s="150"/>
      <c r="C9" s="150" t="s">
        <v>248</v>
      </c>
      <c r="D9" s="150" t="s">
        <v>249</v>
      </c>
      <c r="E9" s="188">
        <v>3454311.7</v>
      </c>
      <c r="F9" s="188">
        <v>3454311.7</v>
      </c>
      <c r="G9" s="158">
        <v>0</v>
      </c>
      <c r="H9" s="138"/>
    </row>
    <row r="10" ht="14" customHeight="1" spans="1:8">
      <c r="A10" s="150" t="s">
        <v>250</v>
      </c>
      <c r="B10" s="150" t="s">
        <v>251</v>
      </c>
      <c r="C10" s="150" t="s">
        <v>87</v>
      </c>
      <c r="D10" s="150" t="s">
        <v>252</v>
      </c>
      <c r="E10" s="188">
        <v>1184148</v>
      </c>
      <c r="F10" s="188">
        <v>1184148</v>
      </c>
      <c r="G10" s="158">
        <v>0</v>
      </c>
      <c r="H10" s="138"/>
    </row>
    <row r="11" ht="14" customHeight="1" spans="1:8">
      <c r="A11" s="150" t="s">
        <v>250</v>
      </c>
      <c r="B11" s="150" t="s">
        <v>253</v>
      </c>
      <c r="C11" s="150" t="s">
        <v>87</v>
      </c>
      <c r="D11" s="150" t="s">
        <v>254</v>
      </c>
      <c r="E11" s="188">
        <v>396840</v>
      </c>
      <c r="F11" s="188">
        <v>396840</v>
      </c>
      <c r="G11" s="158">
        <v>0</v>
      </c>
      <c r="H11" s="138"/>
    </row>
    <row r="12" ht="14" customHeight="1" spans="1:8">
      <c r="A12" s="150" t="s">
        <v>250</v>
      </c>
      <c r="B12" s="150" t="s">
        <v>255</v>
      </c>
      <c r="C12" s="150" t="s">
        <v>87</v>
      </c>
      <c r="D12" s="150" t="s">
        <v>256</v>
      </c>
      <c r="E12" s="188">
        <v>50034</v>
      </c>
      <c r="F12" s="188">
        <v>50034</v>
      </c>
      <c r="G12" s="158">
        <v>0</v>
      </c>
      <c r="H12" s="138"/>
    </row>
    <row r="13" ht="14" customHeight="1" spans="1:8">
      <c r="A13" s="150" t="s">
        <v>250</v>
      </c>
      <c r="B13" s="150" t="s">
        <v>257</v>
      </c>
      <c r="C13" s="150" t="s">
        <v>87</v>
      </c>
      <c r="D13" s="150" t="s">
        <v>258</v>
      </c>
      <c r="E13" s="188">
        <v>102960</v>
      </c>
      <c r="F13" s="188">
        <v>102960</v>
      </c>
      <c r="G13" s="158">
        <v>0</v>
      </c>
      <c r="H13" s="138"/>
    </row>
    <row r="14" ht="14" customHeight="1" spans="1:8">
      <c r="A14" s="150" t="s">
        <v>250</v>
      </c>
      <c r="B14" s="150" t="s">
        <v>259</v>
      </c>
      <c r="C14" s="150" t="s">
        <v>87</v>
      </c>
      <c r="D14" s="150" t="s">
        <v>260</v>
      </c>
      <c r="E14" s="188">
        <v>387823</v>
      </c>
      <c r="F14" s="188">
        <v>387823</v>
      </c>
      <c r="G14" s="158">
        <v>0</v>
      </c>
      <c r="H14" s="138"/>
    </row>
    <row r="15" ht="14" customHeight="1" spans="1:8">
      <c r="A15" s="150" t="s">
        <v>250</v>
      </c>
      <c r="B15" s="150" t="s">
        <v>261</v>
      </c>
      <c r="C15" s="150" t="s">
        <v>87</v>
      </c>
      <c r="D15" s="150" t="s">
        <v>262</v>
      </c>
      <c r="E15" s="188">
        <v>322266.4</v>
      </c>
      <c r="F15" s="188">
        <v>322266.4</v>
      </c>
      <c r="G15" s="158">
        <v>0</v>
      </c>
      <c r="H15" s="138"/>
    </row>
    <row r="16" ht="14" customHeight="1" spans="1:7">
      <c r="A16" s="150" t="s">
        <v>250</v>
      </c>
      <c r="B16" s="150" t="s">
        <v>263</v>
      </c>
      <c r="C16" s="150" t="s">
        <v>87</v>
      </c>
      <c r="D16" s="150" t="s">
        <v>264</v>
      </c>
      <c r="E16" s="188">
        <v>161133.2</v>
      </c>
      <c r="F16" s="188">
        <v>161133.2</v>
      </c>
      <c r="G16" s="158">
        <v>0</v>
      </c>
    </row>
    <row r="17" ht="14" customHeight="1" spans="1:7">
      <c r="A17" s="150" t="s">
        <v>250</v>
      </c>
      <c r="B17" s="150" t="s">
        <v>265</v>
      </c>
      <c r="C17" s="150" t="s">
        <v>87</v>
      </c>
      <c r="D17" s="150" t="s">
        <v>266</v>
      </c>
      <c r="E17" s="188">
        <v>123544.85</v>
      </c>
      <c r="F17" s="188">
        <v>123544.85</v>
      </c>
      <c r="G17" s="158">
        <v>0</v>
      </c>
    </row>
    <row r="18" ht="14" customHeight="1" spans="1:7">
      <c r="A18" s="150" t="s">
        <v>250</v>
      </c>
      <c r="B18" s="150" t="s">
        <v>267</v>
      </c>
      <c r="C18" s="150" t="s">
        <v>87</v>
      </c>
      <c r="D18" s="150" t="s">
        <v>268</v>
      </c>
      <c r="E18" s="188">
        <v>16150.75</v>
      </c>
      <c r="F18" s="188">
        <v>16150.75</v>
      </c>
      <c r="G18" s="158">
        <v>0</v>
      </c>
    </row>
    <row r="19" ht="14" customHeight="1" spans="1:7">
      <c r="A19" s="150" t="s">
        <v>250</v>
      </c>
      <c r="B19" s="150" t="s">
        <v>269</v>
      </c>
      <c r="C19" s="150" t="s">
        <v>87</v>
      </c>
      <c r="D19" s="150" t="s">
        <v>111</v>
      </c>
      <c r="E19" s="188">
        <v>428448</v>
      </c>
      <c r="F19" s="188">
        <v>428448</v>
      </c>
      <c r="G19" s="158">
        <v>0</v>
      </c>
    </row>
    <row r="20" ht="14" customHeight="1" spans="1:7">
      <c r="A20" s="150" t="s">
        <v>250</v>
      </c>
      <c r="B20" s="150" t="s">
        <v>270</v>
      </c>
      <c r="C20" s="150" t="s">
        <v>87</v>
      </c>
      <c r="D20" s="150" t="s">
        <v>191</v>
      </c>
      <c r="E20" s="188">
        <v>280963.5</v>
      </c>
      <c r="F20" s="188">
        <v>280963.5</v>
      </c>
      <c r="G20" s="158">
        <v>0</v>
      </c>
    </row>
    <row r="21" ht="14" customHeight="1" spans="1:7">
      <c r="A21" s="150"/>
      <c r="B21" s="150"/>
      <c r="C21" s="150" t="s">
        <v>271</v>
      </c>
      <c r="D21" s="150" t="s">
        <v>272</v>
      </c>
      <c r="E21" s="188">
        <v>505810</v>
      </c>
      <c r="F21" s="188">
        <v>0</v>
      </c>
      <c r="G21" s="158">
        <v>505810</v>
      </c>
    </row>
    <row r="22" ht="14" customHeight="1" spans="1:7">
      <c r="A22" s="150" t="s">
        <v>273</v>
      </c>
      <c r="B22" s="150" t="s">
        <v>274</v>
      </c>
      <c r="C22" s="150" t="s">
        <v>87</v>
      </c>
      <c r="D22" s="150" t="s">
        <v>275</v>
      </c>
      <c r="E22" s="188">
        <v>20000</v>
      </c>
      <c r="F22" s="188">
        <v>0</v>
      </c>
      <c r="G22" s="158">
        <v>20000</v>
      </c>
    </row>
    <row r="23" ht="14" customHeight="1" spans="1:7">
      <c r="A23" s="150" t="s">
        <v>273</v>
      </c>
      <c r="B23" s="150" t="s">
        <v>276</v>
      </c>
      <c r="C23" s="150" t="s">
        <v>87</v>
      </c>
      <c r="D23" s="150" t="s">
        <v>277</v>
      </c>
      <c r="E23" s="188">
        <v>2000</v>
      </c>
      <c r="F23" s="188">
        <v>0</v>
      </c>
      <c r="G23" s="158">
        <v>2000</v>
      </c>
    </row>
    <row r="24" ht="14" customHeight="1" spans="1:7">
      <c r="A24" s="150" t="s">
        <v>273</v>
      </c>
      <c r="B24" s="150" t="s">
        <v>278</v>
      </c>
      <c r="C24" s="150" t="s">
        <v>87</v>
      </c>
      <c r="D24" s="150" t="s">
        <v>279</v>
      </c>
      <c r="E24" s="188">
        <v>10000</v>
      </c>
      <c r="F24" s="188">
        <v>0</v>
      </c>
      <c r="G24" s="158">
        <v>10000</v>
      </c>
    </row>
    <row r="25" ht="14" customHeight="1" spans="1:7">
      <c r="A25" s="150" t="s">
        <v>273</v>
      </c>
      <c r="B25" s="150" t="s">
        <v>280</v>
      </c>
      <c r="C25" s="150" t="s">
        <v>87</v>
      </c>
      <c r="D25" s="150" t="s">
        <v>281</v>
      </c>
      <c r="E25" s="188">
        <v>20000</v>
      </c>
      <c r="F25" s="188">
        <v>0</v>
      </c>
      <c r="G25" s="158">
        <v>20000</v>
      </c>
    </row>
    <row r="26" ht="14" customHeight="1" spans="1:7">
      <c r="A26" s="150" t="s">
        <v>273</v>
      </c>
      <c r="B26" s="150" t="s">
        <v>282</v>
      </c>
      <c r="C26" s="150" t="s">
        <v>87</v>
      </c>
      <c r="D26" s="150" t="s">
        <v>283</v>
      </c>
      <c r="E26" s="188">
        <v>48000</v>
      </c>
      <c r="F26" s="188">
        <v>0</v>
      </c>
      <c r="G26" s="158">
        <v>48000</v>
      </c>
    </row>
    <row r="27" ht="14" customHeight="1" spans="1:7">
      <c r="A27" s="150" t="s">
        <v>273</v>
      </c>
      <c r="B27" s="150" t="s">
        <v>284</v>
      </c>
      <c r="C27" s="150" t="s">
        <v>87</v>
      </c>
      <c r="D27" s="150" t="s">
        <v>200</v>
      </c>
      <c r="E27" s="188">
        <v>20000</v>
      </c>
      <c r="F27" s="188">
        <v>0</v>
      </c>
      <c r="G27" s="158">
        <v>20000</v>
      </c>
    </row>
    <row r="28" ht="14" customHeight="1" spans="1:7">
      <c r="A28" s="150" t="s">
        <v>273</v>
      </c>
      <c r="B28" s="150" t="s">
        <v>285</v>
      </c>
      <c r="C28" s="150" t="s">
        <v>87</v>
      </c>
      <c r="D28" s="150" t="s">
        <v>286</v>
      </c>
      <c r="E28" s="188">
        <v>20130</v>
      </c>
      <c r="F28" s="188">
        <v>0</v>
      </c>
      <c r="G28" s="158">
        <v>20130</v>
      </c>
    </row>
    <row r="29" ht="14" customHeight="1" spans="1:7">
      <c r="A29" s="150" t="s">
        <v>273</v>
      </c>
      <c r="B29" s="150" t="s">
        <v>287</v>
      </c>
      <c r="C29" s="150" t="s">
        <v>87</v>
      </c>
      <c r="D29" s="150" t="s">
        <v>288</v>
      </c>
      <c r="E29" s="188">
        <v>60000</v>
      </c>
      <c r="F29" s="188">
        <v>0</v>
      </c>
      <c r="G29" s="158">
        <v>60000</v>
      </c>
    </row>
    <row r="30" ht="14" customHeight="1" spans="1:7">
      <c r="A30" s="150" t="s">
        <v>273</v>
      </c>
      <c r="B30" s="150" t="s">
        <v>289</v>
      </c>
      <c r="C30" s="150" t="s">
        <v>87</v>
      </c>
      <c r="D30" s="150" t="s">
        <v>290</v>
      </c>
      <c r="E30" s="188">
        <v>14000</v>
      </c>
      <c r="F30" s="188">
        <v>0</v>
      </c>
      <c r="G30" s="158">
        <v>14000</v>
      </c>
    </row>
    <row r="31" ht="14" customHeight="1" spans="1:7">
      <c r="A31" s="150" t="s">
        <v>273</v>
      </c>
      <c r="B31" s="150" t="s">
        <v>291</v>
      </c>
      <c r="C31" s="150" t="s">
        <v>87</v>
      </c>
      <c r="D31" s="150" t="s">
        <v>202</v>
      </c>
      <c r="E31" s="188">
        <v>160000</v>
      </c>
      <c r="F31" s="188">
        <v>0</v>
      </c>
      <c r="G31" s="158">
        <v>160000</v>
      </c>
    </row>
    <row r="32" ht="14" customHeight="1" spans="1:7">
      <c r="A32" s="150" t="s">
        <v>273</v>
      </c>
      <c r="B32" s="150" t="s">
        <v>292</v>
      </c>
      <c r="C32" s="150" t="s">
        <v>87</v>
      </c>
      <c r="D32" s="150" t="s">
        <v>293</v>
      </c>
      <c r="E32" s="188">
        <v>102480</v>
      </c>
      <c r="F32" s="188">
        <v>0</v>
      </c>
      <c r="G32" s="158">
        <v>102480</v>
      </c>
    </row>
    <row r="33" ht="14" customHeight="1" spans="1:7">
      <c r="A33" s="150" t="s">
        <v>273</v>
      </c>
      <c r="B33" s="150" t="s">
        <v>294</v>
      </c>
      <c r="C33" s="150" t="s">
        <v>87</v>
      </c>
      <c r="D33" s="150" t="s">
        <v>204</v>
      </c>
      <c r="E33" s="188">
        <v>29200</v>
      </c>
      <c r="F33" s="188">
        <v>0</v>
      </c>
      <c r="G33" s="158">
        <v>29200</v>
      </c>
    </row>
    <row r="34" ht="14" customHeight="1" spans="1:7">
      <c r="A34" s="150"/>
      <c r="B34" s="150"/>
      <c r="C34" s="150" t="s">
        <v>295</v>
      </c>
      <c r="D34" s="150" t="s">
        <v>296</v>
      </c>
      <c r="E34" s="188">
        <v>66777</v>
      </c>
      <c r="F34" s="188">
        <v>66777</v>
      </c>
      <c r="G34" s="158">
        <v>0</v>
      </c>
    </row>
    <row r="35" ht="14" customHeight="1" spans="1:7">
      <c r="A35" s="150" t="s">
        <v>297</v>
      </c>
      <c r="B35" s="150" t="s">
        <v>298</v>
      </c>
      <c r="C35" s="150" t="s">
        <v>87</v>
      </c>
      <c r="D35" s="150" t="s">
        <v>299</v>
      </c>
      <c r="E35" s="188">
        <v>41760</v>
      </c>
      <c r="F35" s="188">
        <v>41760</v>
      </c>
      <c r="G35" s="158">
        <v>0</v>
      </c>
    </row>
    <row r="36" ht="14" customHeight="1" spans="1:7">
      <c r="A36" s="150" t="s">
        <v>297</v>
      </c>
      <c r="B36" s="150" t="s">
        <v>300</v>
      </c>
      <c r="C36" s="150" t="s">
        <v>87</v>
      </c>
      <c r="D36" s="150" t="s">
        <v>301</v>
      </c>
      <c r="E36" s="188">
        <v>420</v>
      </c>
      <c r="F36" s="188">
        <v>420</v>
      </c>
      <c r="G36" s="158">
        <v>0</v>
      </c>
    </row>
    <row r="37" customHeight="1" spans="1:7">
      <c r="A37" s="150" t="s">
        <v>297</v>
      </c>
      <c r="B37" s="150" t="s">
        <v>302</v>
      </c>
      <c r="C37" s="150" t="s">
        <v>87</v>
      </c>
      <c r="D37" s="150" t="s">
        <v>303</v>
      </c>
      <c r="E37" s="188">
        <v>24597</v>
      </c>
      <c r="F37" s="188">
        <v>24597</v>
      </c>
      <c r="G37" s="158">
        <v>0</v>
      </c>
    </row>
    <row r="38" customHeight="1" spans="1:7">
      <c r="A38" s="150"/>
      <c r="B38" s="150"/>
      <c r="C38" s="150" t="s">
        <v>217</v>
      </c>
      <c r="D38" s="150" t="s">
        <v>218</v>
      </c>
      <c r="E38" s="188">
        <v>3487824.39</v>
      </c>
      <c r="F38" s="188">
        <v>3107424.39</v>
      </c>
      <c r="G38" s="158">
        <v>380400</v>
      </c>
    </row>
    <row r="39" customHeight="1" spans="1:7">
      <c r="A39" s="150"/>
      <c r="B39" s="150"/>
      <c r="C39" s="150" t="s">
        <v>248</v>
      </c>
      <c r="D39" s="150" t="s">
        <v>249</v>
      </c>
      <c r="E39" s="188">
        <v>3053440.39</v>
      </c>
      <c r="F39" s="188">
        <v>3053440.39</v>
      </c>
      <c r="G39" s="158">
        <v>0</v>
      </c>
    </row>
    <row r="40" customHeight="1" spans="1:7">
      <c r="A40" s="150" t="s">
        <v>250</v>
      </c>
      <c r="B40" s="150" t="s">
        <v>251</v>
      </c>
      <c r="C40" s="150" t="s">
        <v>114</v>
      </c>
      <c r="D40" s="150" t="s">
        <v>252</v>
      </c>
      <c r="E40" s="188">
        <v>1078428</v>
      </c>
      <c r="F40" s="188">
        <v>1078428</v>
      </c>
      <c r="G40" s="158">
        <v>0</v>
      </c>
    </row>
    <row r="41" customHeight="1" spans="1:7">
      <c r="A41" s="150" t="s">
        <v>250</v>
      </c>
      <c r="B41" s="150" t="s">
        <v>253</v>
      </c>
      <c r="C41" s="150" t="s">
        <v>114</v>
      </c>
      <c r="D41" s="150" t="s">
        <v>254</v>
      </c>
      <c r="E41" s="188">
        <v>46800</v>
      </c>
      <c r="F41" s="188">
        <v>46800</v>
      </c>
      <c r="G41" s="158">
        <v>0</v>
      </c>
    </row>
    <row r="42" customHeight="1" spans="1:7">
      <c r="A42" s="150" t="s">
        <v>250</v>
      </c>
      <c r="B42" s="150" t="s">
        <v>257</v>
      </c>
      <c r="C42" s="150" t="s">
        <v>114</v>
      </c>
      <c r="D42" s="150" t="s">
        <v>258</v>
      </c>
      <c r="E42" s="188">
        <v>118800</v>
      </c>
      <c r="F42" s="188">
        <v>118800</v>
      </c>
      <c r="G42" s="158">
        <v>0</v>
      </c>
    </row>
    <row r="43" customHeight="1" spans="1:7">
      <c r="A43" s="150" t="s">
        <v>250</v>
      </c>
      <c r="B43" s="150" t="s">
        <v>259</v>
      </c>
      <c r="C43" s="150" t="s">
        <v>114</v>
      </c>
      <c r="D43" s="150" t="s">
        <v>260</v>
      </c>
      <c r="E43" s="188">
        <v>822991</v>
      </c>
      <c r="F43" s="188">
        <v>822991</v>
      </c>
      <c r="G43" s="158">
        <v>0</v>
      </c>
    </row>
    <row r="44" customHeight="1" spans="1:7">
      <c r="A44" s="150" t="s">
        <v>250</v>
      </c>
      <c r="B44" s="150" t="s">
        <v>261</v>
      </c>
      <c r="C44" s="150" t="s">
        <v>114</v>
      </c>
      <c r="D44" s="150" t="s">
        <v>262</v>
      </c>
      <c r="E44" s="188">
        <v>311715.04</v>
      </c>
      <c r="F44" s="188">
        <v>311715.04</v>
      </c>
      <c r="G44" s="158">
        <v>0</v>
      </c>
    </row>
    <row r="45" customHeight="1" spans="1:7">
      <c r="A45" s="150" t="s">
        <v>250</v>
      </c>
      <c r="B45" s="150" t="s">
        <v>263</v>
      </c>
      <c r="C45" s="150" t="s">
        <v>114</v>
      </c>
      <c r="D45" s="150" t="s">
        <v>264</v>
      </c>
      <c r="E45" s="188">
        <v>155857.52</v>
      </c>
      <c r="F45" s="188">
        <v>155857.52</v>
      </c>
      <c r="G45" s="158">
        <v>0</v>
      </c>
    </row>
    <row r="46" customHeight="1" spans="1:7">
      <c r="A46" s="150" t="s">
        <v>250</v>
      </c>
      <c r="B46" s="150" t="s">
        <v>265</v>
      </c>
      <c r="C46" s="150" t="s">
        <v>114</v>
      </c>
      <c r="D46" s="150" t="s">
        <v>266</v>
      </c>
      <c r="E46" s="188">
        <v>120859.06</v>
      </c>
      <c r="F46" s="188">
        <v>120859.06</v>
      </c>
      <c r="G46" s="158">
        <v>0</v>
      </c>
    </row>
    <row r="47" customHeight="1" spans="1:7">
      <c r="A47" s="150" t="s">
        <v>250</v>
      </c>
      <c r="B47" s="150" t="s">
        <v>267</v>
      </c>
      <c r="C47" s="150" t="s">
        <v>114</v>
      </c>
      <c r="D47" s="150" t="s">
        <v>268</v>
      </c>
      <c r="E47" s="188">
        <v>15585.77</v>
      </c>
      <c r="F47" s="188">
        <v>15585.77</v>
      </c>
      <c r="G47" s="158">
        <v>0</v>
      </c>
    </row>
    <row r="48" customHeight="1" spans="1:7">
      <c r="A48" s="150" t="s">
        <v>250</v>
      </c>
      <c r="B48" s="150" t="s">
        <v>269</v>
      </c>
      <c r="C48" s="150" t="s">
        <v>114</v>
      </c>
      <c r="D48" s="150" t="s">
        <v>111</v>
      </c>
      <c r="E48" s="188">
        <v>382404</v>
      </c>
      <c r="F48" s="188">
        <v>382404</v>
      </c>
      <c r="G48" s="158">
        <v>0</v>
      </c>
    </row>
    <row r="49" customHeight="1" spans="1:7">
      <c r="A49" s="150"/>
      <c r="B49" s="150"/>
      <c r="C49" s="150" t="s">
        <v>271</v>
      </c>
      <c r="D49" s="150" t="s">
        <v>272</v>
      </c>
      <c r="E49" s="188">
        <v>380400</v>
      </c>
      <c r="F49" s="188">
        <v>0</v>
      </c>
      <c r="G49" s="158">
        <v>380400</v>
      </c>
    </row>
    <row r="50" customHeight="1" spans="1:7">
      <c r="A50" s="150" t="s">
        <v>273</v>
      </c>
      <c r="B50" s="150" t="s">
        <v>274</v>
      </c>
      <c r="C50" s="150" t="s">
        <v>114</v>
      </c>
      <c r="D50" s="150" t="s">
        <v>275</v>
      </c>
      <c r="E50" s="188">
        <v>40000</v>
      </c>
      <c r="F50" s="188">
        <v>0</v>
      </c>
      <c r="G50" s="158">
        <v>40000</v>
      </c>
    </row>
    <row r="51" customHeight="1" spans="1:7">
      <c r="A51" s="150" t="s">
        <v>273</v>
      </c>
      <c r="B51" s="150" t="s">
        <v>304</v>
      </c>
      <c r="C51" s="150" t="s">
        <v>114</v>
      </c>
      <c r="D51" s="150" t="s">
        <v>305</v>
      </c>
      <c r="E51" s="188">
        <v>25000</v>
      </c>
      <c r="F51" s="188">
        <v>0</v>
      </c>
      <c r="G51" s="158">
        <v>25000</v>
      </c>
    </row>
    <row r="52" customHeight="1" spans="1:7">
      <c r="A52" s="150" t="s">
        <v>273</v>
      </c>
      <c r="B52" s="150" t="s">
        <v>276</v>
      </c>
      <c r="C52" s="150" t="s">
        <v>114</v>
      </c>
      <c r="D52" s="150" t="s">
        <v>277</v>
      </c>
      <c r="E52" s="188">
        <v>5000</v>
      </c>
      <c r="F52" s="188">
        <v>0</v>
      </c>
      <c r="G52" s="158">
        <v>5000</v>
      </c>
    </row>
    <row r="53" customHeight="1" spans="1:7">
      <c r="A53" s="150" t="s">
        <v>273</v>
      </c>
      <c r="B53" s="150" t="s">
        <v>278</v>
      </c>
      <c r="C53" s="150" t="s">
        <v>114</v>
      </c>
      <c r="D53" s="150" t="s">
        <v>279</v>
      </c>
      <c r="E53" s="188">
        <v>10000</v>
      </c>
      <c r="F53" s="188">
        <v>0</v>
      </c>
      <c r="G53" s="158">
        <v>10000</v>
      </c>
    </row>
    <row r="54" customHeight="1" spans="1:7">
      <c r="A54" s="150" t="s">
        <v>273</v>
      </c>
      <c r="B54" s="150" t="s">
        <v>280</v>
      </c>
      <c r="C54" s="150" t="s">
        <v>114</v>
      </c>
      <c r="D54" s="150" t="s">
        <v>281</v>
      </c>
      <c r="E54" s="188">
        <v>20000</v>
      </c>
      <c r="F54" s="188">
        <v>0</v>
      </c>
      <c r="G54" s="158">
        <v>20000</v>
      </c>
    </row>
    <row r="55" customHeight="1" spans="1:7">
      <c r="A55" s="150" t="s">
        <v>273</v>
      </c>
      <c r="B55" s="150" t="s">
        <v>282</v>
      </c>
      <c r="C55" s="150" t="s">
        <v>114</v>
      </c>
      <c r="D55" s="150" t="s">
        <v>283</v>
      </c>
      <c r="E55" s="188">
        <v>48000</v>
      </c>
      <c r="F55" s="188">
        <v>0</v>
      </c>
      <c r="G55" s="158">
        <v>48000</v>
      </c>
    </row>
    <row r="56" customHeight="1" spans="1:7">
      <c r="A56" s="150" t="s">
        <v>273</v>
      </c>
      <c r="B56" s="150" t="s">
        <v>284</v>
      </c>
      <c r="C56" s="150" t="s">
        <v>114</v>
      </c>
      <c r="D56" s="150" t="s">
        <v>200</v>
      </c>
      <c r="E56" s="188">
        <v>20000</v>
      </c>
      <c r="F56" s="188">
        <v>0</v>
      </c>
      <c r="G56" s="158">
        <v>20000</v>
      </c>
    </row>
    <row r="57" customHeight="1" spans="1:7">
      <c r="A57" s="150" t="s">
        <v>273</v>
      </c>
      <c r="B57" s="150" t="s">
        <v>287</v>
      </c>
      <c r="C57" s="150" t="s">
        <v>114</v>
      </c>
      <c r="D57" s="150" t="s">
        <v>288</v>
      </c>
      <c r="E57" s="188">
        <v>60000</v>
      </c>
      <c r="F57" s="188">
        <v>0</v>
      </c>
      <c r="G57" s="158">
        <v>60000</v>
      </c>
    </row>
    <row r="58" customHeight="1" spans="1:7">
      <c r="A58" s="150" t="s">
        <v>273</v>
      </c>
      <c r="B58" s="150" t="s">
        <v>289</v>
      </c>
      <c r="C58" s="150" t="s">
        <v>114</v>
      </c>
      <c r="D58" s="150" t="s">
        <v>290</v>
      </c>
      <c r="E58" s="188">
        <v>14000</v>
      </c>
      <c r="F58" s="188">
        <v>0</v>
      </c>
      <c r="G58" s="158">
        <v>14000</v>
      </c>
    </row>
    <row r="59" customHeight="1" spans="1:7">
      <c r="A59" s="150" t="s">
        <v>273</v>
      </c>
      <c r="B59" s="150" t="s">
        <v>291</v>
      </c>
      <c r="C59" s="150" t="s">
        <v>114</v>
      </c>
      <c r="D59" s="150" t="s">
        <v>202</v>
      </c>
      <c r="E59" s="188">
        <v>100000</v>
      </c>
      <c r="F59" s="188">
        <v>0</v>
      </c>
      <c r="G59" s="158">
        <v>100000</v>
      </c>
    </row>
    <row r="60" customHeight="1" spans="1:7">
      <c r="A60" s="150" t="s">
        <v>273</v>
      </c>
      <c r="B60" s="150" t="s">
        <v>294</v>
      </c>
      <c r="C60" s="150" t="s">
        <v>114</v>
      </c>
      <c r="D60" s="150" t="s">
        <v>204</v>
      </c>
      <c r="E60" s="188">
        <v>38400</v>
      </c>
      <c r="F60" s="188">
        <v>0</v>
      </c>
      <c r="G60" s="158">
        <v>38400</v>
      </c>
    </row>
    <row r="61" customHeight="1" spans="1:7">
      <c r="A61" s="150"/>
      <c r="B61" s="150"/>
      <c r="C61" s="150" t="s">
        <v>295</v>
      </c>
      <c r="D61" s="150" t="s">
        <v>296</v>
      </c>
      <c r="E61" s="188">
        <v>53984</v>
      </c>
      <c r="F61" s="188">
        <v>53984</v>
      </c>
      <c r="G61" s="158">
        <v>0</v>
      </c>
    </row>
    <row r="62" customHeight="1" spans="1:7">
      <c r="A62" s="150" t="s">
        <v>297</v>
      </c>
      <c r="B62" s="150" t="s">
        <v>298</v>
      </c>
      <c r="C62" s="150" t="s">
        <v>114</v>
      </c>
      <c r="D62" s="150" t="s">
        <v>299</v>
      </c>
      <c r="E62" s="188">
        <v>47564</v>
      </c>
      <c r="F62" s="188">
        <v>47564</v>
      </c>
      <c r="G62" s="158">
        <v>0</v>
      </c>
    </row>
    <row r="63" customHeight="1" spans="1:7">
      <c r="A63" s="150" t="s">
        <v>297</v>
      </c>
      <c r="B63" s="150" t="s">
        <v>300</v>
      </c>
      <c r="C63" s="150" t="s">
        <v>114</v>
      </c>
      <c r="D63" s="150" t="s">
        <v>301</v>
      </c>
      <c r="E63" s="188">
        <v>420</v>
      </c>
      <c r="F63" s="188">
        <v>420</v>
      </c>
      <c r="G63" s="158">
        <v>0</v>
      </c>
    </row>
    <row r="64" customHeight="1" spans="1:7">
      <c r="A64" s="150" t="s">
        <v>297</v>
      </c>
      <c r="B64" s="150" t="s">
        <v>302</v>
      </c>
      <c r="C64" s="150" t="s">
        <v>114</v>
      </c>
      <c r="D64" s="150" t="s">
        <v>303</v>
      </c>
      <c r="E64" s="188">
        <v>6000</v>
      </c>
      <c r="F64" s="188">
        <v>6000</v>
      </c>
      <c r="G64" s="158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550694444444444" bottom="0.432638888888889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2021-02-01T01:02:26Z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2493688</vt:i4>
  </property>
</Properties>
</file>