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'10(只能查询某个末级单位)'!$A$1:$H$40</definedName>
    <definedName name="_xlnm.Print_Area" localSheetId="20">'11'!$A$1:$I$157</definedName>
    <definedName name="_xlnm.Print_Area" localSheetId="2">'1-1'!$A$1:$U$27</definedName>
    <definedName name="_xlnm.Print_Area" localSheetId="3">'1-2'!$A$1:$H$27</definedName>
    <definedName name="_xlnm.Print_Area" localSheetId="4">'2'!$A$1:$H$39</definedName>
    <definedName name="_xlnm.Print_Area" localSheetId="5">'2-1'!$A$1:$Y$25</definedName>
    <definedName name="_xlnm.Print_Area" localSheetId="6">'3'!$A$1:$F$19</definedName>
    <definedName name="_xlnm.Print_Area" localSheetId="7">'4'!$A$1:$P$23</definedName>
    <definedName name="_xlnm.Print_Area" localSheetId="8">'4-0'!$A$1:$G$31</definedName>
    <definedName name="_xlnm.Print_Area" localSheetId="9">'4-1(1)'!$A$1:$AF$21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'4-2'!$A$1:$G$27</definedName>
    <definedName name="_xlnm.Print_Area" localSheetId="14">'5'!$A$1:$I$13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<sst xmlns="http://schemas.openxmlformats.org/spreadsheetml/2006/main" count="2183" uniqueCount="585">
  <si>
    <t>高桥镇人民政府</t>
  </si>
  <si>
    <t>2021年部门预算</t>
  </si>
  <si>
    <t>表1</t>
  </si>
  <si>
    <t>收支预算总表</t>
  </si>
  <si>
    <t>单位：高桥镇人民政府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</si>
  <si>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</si>
  <si>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</si>
  <si>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</si>
  <si>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</si>
  <si>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</si>
  <si>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</si>
  <si>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</si>
  <si>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</si>
  <si>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</si>
  <si>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</si>
  <si>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</si>
  <si>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</si>
  <si>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</si>
  <si>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</si>
  <si>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</si>
  <si>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</si>
  <si>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</si>
  <si>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</si>
  <si>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</si>
  <si>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</si>
  <si>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</si>
  <si>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</si>
  <si>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</si>
  <si>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</si>
  <si>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</si>
  <si>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</si>
  <si>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</si>
  <si>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</si>
  <si>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</si>
  <si>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</si>
  <si>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</si>
  <si>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</si>
  <si>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</si>
  <si>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</si>
  <si>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</si>
  <si>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</si>
  <si>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</si>
  <si>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</si>
  <si>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</si>
  <si>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</si>
  <si>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</si>
  <si>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</si>
  <si>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</si>
  <si>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</si>
  <si>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</si>
  <si>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</si>
  <si>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</si>
  <si>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</si>
  <si>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</si>
  <si>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</si>
  <si>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</si>
  <si>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</si>
  <si>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</si>
  <si>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</si>
  <si>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</si>
  <si>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</si>
  <si>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</si>
  <si>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</si>
  <si>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</si>
  <si>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</si>
  <si>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</si>
  <si>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</si>
  <si>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</si>
  <si>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</si>
  <si>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</si>
  <si>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</si>
  <si>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</si>
  <si>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</si>
  <si>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</si>
  <si>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</si>
  <si>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</si>
  <si>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</si>
  <si>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</si>
  <si>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</si>
  <si>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</si>
  <si>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</si>
  <si>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款2</t>
  </si>
  <si>
    <t>单位编码</t>
  </si>
  <si>
    <t>功能科目名称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</si>
  <si>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</si>
  <si>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</si>
  <si>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</si>
  <si>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</si>
  <si>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</si>
  <si>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</si>
  <si>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</si>
  <si>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101</t>
  </si>
  <si>
    <t>乡镇机关</t>
  </si>
  <si>
    <t xml:space="preserve">  101005</t>
  </si>
  <si>
    <t xml:space="preserve">  高桥镇人民政府</t>
  </si>
  <si>
    <t>201</t>
  </si>
  <si>
    <t>03</t>
  </si>
  <si>
    <t>01</t>
  </si>
  <si>
    <t xml:space="preserve">    101005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</si>
  <si>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</si>
  <si>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</si>
  <si>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</si>
  <si>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</si>
  <si>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</si>
  <si>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</si>
  <si>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</si>
  <si>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</si>
  <si>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</si>
  <si>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</si>
  <si>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</si>
  <si>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</si>
  <si>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</si>
  <si>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</si>
  <si>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</si>
  <si>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</si>
  <si>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</si>
  <si>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</si>
  <si>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</si>
  <si>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</si>
  <si>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</si>
  <si>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</si>
  <si>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</si>
  <si>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征地和拆迁补偿支出（国有土地使用权出让收入安排的支出）</t>
  </si>
  <si>
    <t xml:space="preserve">    土地开发支出（国有土地使用权出让收入安排的支出）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</si>
  <si>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</si>
  <si>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</si>
  <si>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</si>
  <si>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</si>
  <si>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</si>
  <si>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</si>
  <si>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</si>
  <si>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</si>
  <si>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</si>
  <si>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</si>
  <si>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</si>
  <si>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</si>
  <si>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</si>
  <si>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</si>
  <si>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</si>
  <si>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</si>
  <si>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</si>
  <si>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</si>
  <si>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</si>
  <si>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</si>
  <si>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</si>
  <si>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</si>
  <si>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</si>
  <si>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</si>
  <si>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</si>
  <si>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</si>
  <si>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</si>
  <si>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</si>
  <si>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</si>
  <si>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</si>
  <si>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</si>
  <si>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</si>
  <si>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</si>
  <si>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</si>
  <si>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</si>
  <si>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</si>
  <si>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</si>
  <si>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</si>
  <si>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</si>
  <si>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</si>
  <si>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</si>
  <si>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</si>
  <si>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</si>
  <si>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</si>
  <si>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</si>
  <si>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</si>
  <si>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</si>
  <si>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</si>
  <si>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</si>
  <si>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</si>
  <si>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</si>
  <si>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</si>
  <si>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</si>
  <si>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</si>
  <si>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</si>
  <si>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</si>
  <si>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</si>
  <si>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</si>
  <si>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</si>
  <si>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</si>
  <si>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</si>
  <si>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</si>
  <si>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</si>
  <si>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</si>
  <si>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</si>
  <si>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</si>
  <si>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101005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</si>
  <si>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</si>
  <si>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</si>
  <si>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</si>
  <si>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</si>
  <si>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</si>
  <si>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</si>
  <si>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</si>
  <si>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</si>
  <si>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</si>
  <si>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</si>
  <si>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</si>
  <si>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</si>
  <si>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</si>
  <si>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</si>
  <si>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</si>
  <si>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</si>
  <si>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</si>
  <si>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</si>
  <si>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</si>
  <si>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</si>
  <si>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</si>
  <si>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</si>
  <si>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</si>
  <si>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</si>
  <si>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</si>
  <si>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</si>
  <si>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</si>
  <si>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</si>
  <si>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</si>
  <si>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</si>
  <si>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</si>
  <si>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</si>
  <si>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</si>
  <si>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</si>
  <si>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</si>
  <si>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</si>
  <si>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</si>
  <si>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</si>
  <si>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</si>
  <si>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</si>
  <si>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</si>
  <si>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</si>
  <si>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</si>
  <si>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</si>
  <si>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</si>
  <si>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</si>
  <si>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</si>
  <si>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</si>
  <si>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</si>
  <si>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</si>
  <si>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</si>
  <si>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</si>
  <si>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</si>
  <si>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</si>
  <si>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</si>
  <si>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</si>
  <si>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</si>
  <si>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</si>
  <si>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</si>
  <si>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</si>
  <si>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</si>
  <si>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</si>
  <si>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</si>
  <si>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</si>
  <si>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</si>
  <si>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</si>
  <si>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</si>
  <si>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</si>
  <si>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</si>
  <si>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</si>
  <si>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</si>
  <si>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</si>
  <si>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</si>
  <si>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</si>
  <si>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</si>
  <si>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</si>
  <si>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</si>
  <si>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</si>
  <si>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</si>
  <si>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</si>
  <si>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</si>
  <si>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</si>
  <si>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</si>
  <si>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</si>
  <si>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</si>
  <si>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</si>
  <si>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</si>
  <si>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</si>
  <si>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</si>
  <si>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30213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</si>
  <si>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</si>
  <si>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</si>
  <si>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</si>
  <si>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</si>
  <si>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</si>
  <si>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</si>
  <si>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</si>
  <si>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</si>
  <si>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</si>
  <si>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</si>
  <si>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</si>
  <si>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</si>
  <si>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</si>
  <si>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</si>
  <si>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</si>
  <si>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</si>
  <si>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</si>
  <si>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</si>
  <si>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</si>
  <si>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</si>
  <si>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</si>
  <si>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</si>
  <si>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</si>
  <si>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</si>
  <si>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</si>
  <si>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</si>
  <si>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</si>
  <si>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</si>
  <si>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</si>
  <si>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</si>
  <si>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</si>
  <si>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</si>
  <si>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</si>
  <si>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</si>
  <si>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</si>
  <si>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</si>
  <si>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</si>
  <si>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</si>
  <si>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</si>
  <si>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</si>
  <si>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</si>
  <si>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</si>
  <si>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</si>
  <si>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</si>
  <si>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</si>
  <si>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</si>
  <si>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</si>
  <si>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</si>
  <si>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</si>
  <si>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</si>
  <si>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</si>
  <si>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</si>
  <si>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</si>
  <si>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</si>
  <si>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</si>
  <si>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</si>
  <si>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</si>
  <si>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</si>
  <si>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</si>
  <si>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</si>
  <si>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</si>
  <si>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</si>
  <si>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</si>
  <si>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</si>
  <si>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</si>
  <si>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</si>
  <si>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</si>
  <si>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</si>
  <si>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</si>
  <si>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</si>
  <si>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</si>
  <si>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</si>
  <si>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</si>
  <si>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</si>
  <si>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</si>
  <si>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</si>
  <si>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</si>
  <si>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</si>
  <si>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</si>
  <si>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</si>
  <si>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</si>
  <si>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</si>
  <si>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</si>
  <si>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</si>
  <si>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</si>
  <si>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</si>
  <si>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</si>
  <si>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</si>
  <si>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</si>
  <si>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</si>
  <si>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</si>
  <si>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</si>
  <si>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</si>
  <si>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</si>
  <si>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</si>
  <si>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</si>
  <si>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</si>
  <si>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</si>
  <si>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</si>
  <si>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</si>
  <si>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</si>
  <si>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</si>
  <si>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</si>
  <si>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</si>
  <si>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</si>
  <si>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</si>
  <si>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</si>
  <si>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</si>
  <si>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</si>
  <si>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</si>
  <si>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</si>
  <si>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</si>
  <si>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</si>
  <si>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</si>
  <si>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</si>
  <si>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</si>
  <si>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</si>
  <si>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</si>
  <si>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</si>
  <si>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</si>
  <si>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</si>
  <si>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</si>
  <si>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</si>
  <si>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</si>
  <si>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</si>
  <si>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</si>
  <si>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</si>
  <si>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</si>
  <si>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</si>
  <si>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</si>
  <si>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</si>
  <si>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</si>
  <si>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</si>
  <si>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</si>
  <si>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</si>
  <si>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</si>
  <si>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</si>
  <si>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</si>
  <si>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</si>
  <si>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</si>
  <si>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</si>
  <si>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</si>
  <si>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</si>
  <si>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</si>
  <si>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</si>
  <si>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</si>
  <si>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</si>
  <si>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</si>
  <si>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</si>
  <si>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</si>
  <si>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</si>
  <si>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</si>
  <si>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</si>
  <si>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</si>
  <si>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</si>
  <si>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</si>
  <si>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</si>
  <si>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</si>
  <si>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 xml:space="preserve">                                                                                                                                                 </t>
  </si>
  <si>
    <t>表9</t>
  </si>
  <si>
    <t>政府采购预算表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</si>
  <si>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</si>
  <si>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</si>
  <si>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</si>
  <si>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</si>
  <si>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</si>
  <si>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</si>
  <si>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</si>
  <si>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</si>
  <si>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</si>
  <si>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</si>
  <si>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</si>
  <si>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</si>
  <si>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</si>
  <si>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</si>
  <si>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</si>
  <si>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</si>
  <si>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统筹协调发展</t>
  </si>
  <si>
    <t>负责本行政区域内的社会管理、发展经济、公共服务、基层建设,推动各项民生工程和重点项目建设，统筹行政区划内经济社会发展，维护社会稳定。</t>
  </si>
  <si>
    <t>完成配套基础设施建设</t>
  </si>
  <si>
    <t>积极开展基层组织建设、集镇公共设施运维。开展好基层组织阵地建设，保障集镇环境卫生。</t>
  </si>
  <si>
    <t>完成社会建设主要工作任务</t>
  </si>
  <si>
    <t>包括群团、人武、人大、社会治安综合治理、安全监管、交通安全、食药品安全等。</t>
  </si>
  <si>
    <t>金额合计</t>
  </si>
  <si>
    <t>年度
总体
目标</t>
  </si>
  <si>
    <t>2020年高桥镇将继续围绕“山城融合发展年”的主题，立足“作风强农、产业富民、生态兴镇”工作思路，攻艰克难，拼搏进取：开创发展新局面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</si>
  <si>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</si>
  <si>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</si>
  <si>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</si>
  <si>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</si>
  <si>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</si>
  <si>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</si>
  <si>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</si>
  <si>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本单位财政供养人数</t>
  </si>
  <si>
    <t>行政25人、事业23人</t>
  </si>
  <si>
    <t>完成配套基础设施建设,积极开展基层组织建设、集镇公共设施运维。开展好基层组织阵地建设，保障集镇环境卫生。</t>
  </si>
  <si>
    <t>基层组织建设、集镇公共设施运维费70.2万元</t>
  </si>
  <si>
    <t>完成社会建设主要工作任务，包括群团、人武、人大、社会治安综合治理、安全监管、交通安全、食药品安全等。</t>
  </si>
  <si>
    <t>群团、人武、人大、社会治安综合治理、安全监管、交管办、食药品安全等共计50.8万元</t>
  </si>
  <si>
    <t>质量指标</t>
  </si>
  <si>
    <t>提高公共财政支出进度</t>
  </si>
  <si>
    <t>确保支出进度在90%以上</t>
  </si>
  <si>
    <t>降低专项资金结转结余率</t>
  </si>
  <si>
    <t>结转结余率控制在10%以内</t>
  </si>
  <si>
    <t>管理制度健全、资金使用合规</t>
  </si>
  <si>
    <t>严格按照单位内部控制要求制定完善预算、收支、采购、资产、建设项目等业务管理。</t>
  </si>
  <si>
    <t>时效指标</t>
  </si>
  <si>
    <t>提高机关行政效能</t>
  </si>
  <si>
    <t>能现场办结的事务现场办结，需咨询汇报的事务三天内办结</t>
  </si>
  <si>
    <t>及时处理群众信访投诉</t>
  </si>
  <si>
    <t>处理群众事务能现场办结的事务现场办结，需咨询汇报的事务三天内办结</t>
  </si>
  <si>
    <t>乡镇各项涉农补贴资金公开公示，发放及时</t>
  </si>
  <si>
    <t>按相应资金文件的时限要求及时发放到位</t>
  </si>
  <si>
    <t>成本指标</t>
  </si>
  <si>
    <t>财政供养人员控制在市编委办核定的编制数内</t>
  </si>
  <si>
    <t>降低行政成本</t>
  </si>
  <si>
    <t>厉行节约，压缩一般性支出，会议费、培训费、办公耗能耗材等同比下降，“三公”经费支出同比下降</t>
  </si>
  <si>
    <t>“三公”经费严格控制在预算以内，压缩一般性支出</t>
  </si>
  <si>
    <t>……</t>
  </si>
  <si>
    <t>效益指标</t>
  </si>
  <si>
    <t>经济效益
指标</t>
  </si>
  <si>
    <t>加强资金监管，提高财政资金使用效益</t>
  </si>
  <si>
    <t>做好资金的调配工作，提高资金的使用效率，降低财务费用</t>
  </si>
  <si>
    <t>固定资产投资总量稳步增长</t>
  </si>
  <si>
    <t>确保区域内GDP增速，固定资产投资增速</t>
  </si>
  <si>
    <t>抓好三农工作，人均纯收入提高，人口致贫率降低</t>
  </si>
  <si>
    <t>农民人均纯收入水平、规模以上企业产值等指标达到或高于全市水平</t>
  </si>
  <si>
    <t>社会效益
指标</t>
  </si>
  <si>
    <t>加强农村保洁与环境治理，加强全镇城乡环境卫生的长效管理，保持镇村环境整洁有序</t>
  </si>
  <si>
    <t>建立农村保洁队伍，确保长效整洁</t>
  </si>
  <si>
    <t>加强治安巡逻与管理，加强安全排查与治理，确保群众生命财产安全</t>
  </si>
  <si>
    <t>加强城管、地灾监测员、村组干部日常巡查，及时发现并反馈问题</t>
  </si>
  <si>
    <t>加强低保动态化管理，落实全民参保政策，确保群众生活有保障</t>
  </si>
  <si>
    <t>做好全民参保工作，为群众基本生活提供保障，做好低保兜底工作</t>
  </si>
  <si>
    <t>满意度
指标</t>
  </si>
  <si>
    <t>满意度指标</t>
  </si>
  <si>
    <t>加强党风廉政建设，通过机关作风改善和干部职工的努力，大幅度提高社会公众或服务对象对我镇单位履行职责效果的满意度</t>
  </si>
  <si>
    <t>按照“三三制”原则及时处理群众反映的情况和问题，提升群众满意度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</si>
  <si>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</si>
  <si>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</si>
  <si>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</si>
  <si>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</si>
  <si>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</si>
  <si>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</si>
  <si>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</si>
  <si>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</si>
  <si>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</si>
  <si>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</si>
  <si>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</si>
  <si>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</si>
  <si>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保障安全监管工作及时顺利开展</t>
  </si>
  <si>
    <t>100%</t>
  </si>
  <si>
    <t>经济效益指标</t>
  </si>
  <si>
    <t>社会效益指标</t>
  </si>
  <si>
    <t>可持续影响指标</t>
  </si>
  <si>
    <t>妇联工作经费</t>
  </si>
  <si>
    <t>保障妇联工作顺利及时开展</t>
  </si>
  <si>
    <t>基层组织建设经费（含简易维修）</t>
  </si>
  <si>
    <t>保障基层组织建设顺利开展</t>
  </si>
  <si>
    <t>集镇公共设施运维费</t>
  </si>
  <si>
    <t>及时合理维护集镇公共施设</t>
  </si>
  <si>
    <t>计生工作经费</t>
  </si>
  <si>
    <t>保障计生工作及时顺利开展</t>
  </si>
  <si>
    <t>交管办及村级劝导员经费</t>
  </si>
  <si>
    <t>保障交管办及村级交通劝导工作及时顺利开展</t>
  </si>
  <si>
    <t>农夫山泉水源地保护租金</t>
  </si>
  <si>
    <t>保障农夫山泉顺利生产和保护周围的生态环境</t>
  </si>
  <si>
    <t>生态效益指标</t>
  </si>
  <si>
    <t>人大工作经费</t>
  </si>
  <si>
    <t>保障人大工作顺利及进开展</t>
  </si>
  <si>
    <t>社会治安综合治理工作经费</t>
  </si>
  <si>
    <t>保障社会治安综合治理工作的顺利开展</t>
  </si>
  <si>
    <t>食品药品监管站工作经费</t>
  </si>
  <si>
    <t>保障食品药品监管站工作顺利及时开展</t>
  </si>
  <si>
    <t>退役军人服务站工作经费</t>
  </si>
  <si>
    <t>保障退役军人服务站工作及时顺利开展</t>
  </si>
  <si>
    <t>文旅工作经费</t>
  </si>
  <si>
    <t>保障文化、广播工作的及时顺利开展</t>
  </si>
  <si>
    <t>武装工作经费</t>
  </si>
  <si>
    <t>保障武装工作及时顺利开展</t>
  </si>
  <si>
    <t>乡镇团委工作经费</t>
  </si>
  <si>
    <t>保障团委工作及时顺利开展</t>
  </si>
  <si>
    <t>严寺村、两河村征地农民养老保费</t>
  </si>
  <si>
    <t>保障严寺、两河村被征地农民养老保障费及时足额发放到位</t>
  </si>
  <si>
    <t>01-政务运转类</t>
  </si>
  <si>
    <t>城乡环保、环境综合整治专项经费（含环卫补助和农村保洁）</t>
  </si>
  <si>
    <t>保障城乡环保、环境综合整治工作的及时顺利开展</t>
  </si>
  <si>
    <t>村干部工资</t>
  </si>
  <si>
    <t>保障村级事务及时正常运转</t>
  </si>
  <si>
    <t>村级基层组织和公共运维费（省、本级）</t>
  </si>
  <si>
    <t>保障村级事务正常运转</t>
  </si>
  <si>
    <t>社区工资</t>
  </si>
  <si>
    <t>及时全额发放到位</t>
  </si>
  <si>
    <t>社区基层组织和公共运维费（省级）</t>
  </si>
  <si>
    <t>保障社区事务顺利正常运转</t>
  </si>
  <si>
    <t>02-民生事业类</t>
  </si>
  <si>
    <t>村办公经费</t>
  </si>
  <si>
    <t>保障村级办公的及时顺利开展</t>
  </si>
  <si>
    <t>互联网+精准扶贫代理记账</t>
  </si>
  <si>
    <t>保障村级财务工作及时顺利开展</t>
  </si>
  <si>
    <t>社区办公经费</t>
  </si>
  <si>
    <t>保险社区工作及时顺利开展</t>
  </si>
  <si>
    <t>社区服务群众专项经费</t>
  </si>
  <si>
    <t>保障社区服务群众工作的及时顺利开展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</si>
</sst>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18" borderId="4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4" borderId="39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3" borderId="37" applyNumberFormat="0" applyAlignment="0" applyProtection="0">
      <alignment vertical="center"/>
    </xf>
    <xf numFmtId="0" fontId="41" fillId="13" borderId="42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 wrapText="1"/>
    </xf>
    <xf numFmtId="49" fontId="4" fillId="0" borderId="8" xfId="45" applyNumberFormat="1" applyFont="1" applyFill="1" applyBorder="1" applyAlignment="1">
      <alignment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vertical="center" wrapText="1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 applyAlignment="1">
      <alignment vertical="center" wrapText="1"/>
    </xf>
    <xf numFmtId="49" fontId="4" fillId="0" borderId="8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16" sqref="F16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7" width="16.8333333333333" style="127" customWidth="1"/>
    <col min="8" max="20" width="13.8333333333333" style="127" customWidth="1"/>
    <col min="21" max="21" width="16.8333333333333" style="127" customWidth="1"/>
    <col min="22" max="32" width="13.8333333333333" style="127" customWidth="1"/>
    <col min="33" max="134" width="9" style="127" customWidth="1"/>
    <col min="135" max="176" width="9.16666666666667" style="127" customWidth="1"/>
    <col min="177" max="16384" width="9.16666666666667" style="127"/>
  </cols>
  <sheetData>
    <row r="1" customHeight="1" spans="1:134">
      <c r="A1" s="128"/>
      <c r="B1" s="129"/>
      <c r="C1" s="129"/>
      <c r="D1" s="129"/>
      <c r="E1" s="129"/>
      <c r="F1" s="129"/>
      <c r="G1" s="129"/>
      <c r="H1" s="129"/>
      <c r="I1" s="129"/>
      <c r="J1" s="166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294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</row>
    <row r="2" s="131" customFormat="1" ht="20.1" customHeight="1" spans="1:91">
      <c r="A2" s="108" t="s">
        <v>295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1" spans="1:134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66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3" t="s">
        <v>5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</row>
    <row r="4" customHeight="1" spans="1:134">
      <c r="A4" s="134" t="s">
        <v>86</v>
      </c>
      <c r="B4" s="134"/>
      <c r="C4" s="134"/>
      <c r="D4" s="134"/>
      <c r="E4" s="135"/>
      <c r="F4" s="134" t="s">
        <v>87</v>
      </c>
      <c r="G4" s="157" t="s">
        <v>235</v>
      </c>
      <c r="H4" s="150"/>
      <c r="I4" s="150"/>
      <c r="J4" s="150"/>
      <c r="K4" s="150"/>
      <c r="L4" s="150"/>
      <c r="M4" s="150"/>
      <c r="N4" s="150"/>
      <c r="O4" s="150"/>
      <c r="P4" s="156"/>
      <c r="Q4" s="150"/>
      <c r="R4" s="150"/>
      <c r="S4" s="150"/>
      <c r="T4" s="150"/>
      <c r="U4" s="150" t="s">
        <v>237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</row>
    <row r="5" customHeight="1" spans="1:134">
      <c r="A5" s="134" t="s">
        <v>60</v>
      </c>
      <c r="B5" s="134"/>
      <c r="C5" s="134"/>
      <c r="D5" s="134" t="s">
        <v>61</v>
      </c>
      <c r="E5" s="134" t="s">
        <v>90</v>
      </c>
      <c r="F5" s="134"/>
      <c r="G5" s="135" t="s">
        <v>189</v>
      </c>
      <c r="H5" s="151" t="s">
        <v>296</v>
      </c>
      <c r="I5" s="151" t="s">
        <v>297</v>
      </c>
      <c r="J5" s="151" t="s">
        <v>298</v>
      </c>
      <c r="K5" s="151" t="s">
        <v>299</v>
      </c>
      <c r="L5" s="151" t="s">
        <v>300</v>
      </c>
      <c r="M5" s="151" t="s">
        <v>301</v>
      </c>
      <c r="N5" s="151" t="s">
        <v>302</v>
      </c>
      <c r="O5" s="151" t="s">
        <v>303</v>
      </c>
      <c r="P5" s="151" t="s">
        <v>304</v>
      </c>
      <c r="Q5" s="151" t="s">
        <v>305</v>
      </c>
      <c r="R5" s="151" t="s">
        <v>306</v>
      </c>
      <c r="S5" s="151" t="s">
        <v>307</v>
      </c>
      <c r="T5" s="151" t="s">
        <v>308</v>
      </c>
      <c r="U5" s="151" t="s">
        <v>189</v>
      </c>
      <c r="V5" s="151" t="s">
        <v>309</v>
      </c>
      <c r="W5" s="151" t="s">
        <v>310</v>
      </c>
      <c r="X5" s="151" t="s">
        <v>311</v>
      </c>
      <c r="Y5" s="151" t="s">
        <v>312</v>
      </c>
      <c r="Z5" s="151" t="s">
        <v>313</v>
      </c>
      <c r="AA5" s="151" t="s">
        <v>314</v>
      </c>
      <c r="AB5" s="151" t="s">
        <v>315</v>
      </c>
      <c r="AC5" s="151" t="s">
        <v>316</v>
      </c>
      <c r="AD5" s="151" t="s">
        <v>317</v>
      </c>
      <c r="AE5" s="151" t="s">
        <v>318</v>
      </c>
      <c r="AF5" s="151" t="s">
        <v>319</v>
      </c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</row>
    <row r="6" customHeight="1" spans="1:134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4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</row>
    <row r="7" s="128" customFormat="1" customHeight="1" spans="1:134">
      <c r="A7" s="154"/>
      <c r="B7" s="154"/>
      <c r="C7" s="154"/>
      <c r="D7" s="154"/>
      <c r="E7" s="154" t="s">
        <v>63</v>
      </c>
      <c r="F7" s="155">
        <f t="shared" ref="F7:AF7" si="0">F8</f>
        <v>9510465.65</v>
      </c>
      <c r="G7" s="155">
        <f t="shared" si="0"/>
        <v>5162706.25</v>
      </c>
      <c r="H7" s="155">
        <f t="shared" si="0"/>
        <v>1586484</v>
      </c>
      <c r="I7" s="155">
        <f t="shared" si="0"/>
        <v>825876</v>
      </c>
      <c r="J7" s="167">
        <f t="shared" si="0"/>
        <v>68396</v>
      </c>
      <c r="K7" s="155">
        <f t="shared" si="0"/>
        <v>190080</v>
      </c>
      <c r="L7" s="155">
        <f t="shared" si="0"/>
        <v>608362</v>
      </c>
      <c r="M7" s="155">
        <f t="shared" si="0"/>
        <v>474982.08</v>
      </c>
      <c r="N7" s="155">
        <f t="shared" si="0"/>
        <v>237491.04</v>
      </c>
      <c r="O7" s="155">
        <f t="shared" si="0"/>
        <v>189964.8</v>
      </c>
      <c r="P7" s="155">
        <f t="shared" si="0"/>
        <v>0</v>
      </c>
      <c r="Q7" s="155">
        <f t="shared" si="0"/>
        <v>24712.97</v>
      </c>
      <c r="R7" s="155">
        <f t="shared" si="0"/>
        <v>657617.16</v>
      </c>
      <c r="S7" s="155">
        <f t="shared" si="0"/>
        <v>0</v>
      </c>
      <c r="T7" s="155">
        <f t="shared" si="0"/>
        <v>298740.2</v>
      </c>
      <c r="U7" s="155">
        <f t="shared" si="0"/>
        <v>4347759.4</v>
      </c>
      <c r="V7" s="155">
        <f t="shared" si="0"/>
        <v>0</v>
      </c>
      <c r="W7" s="155">
        <f t="shared" si="0"/>
        <v>0</v>
      </c>
      <c r="X7" s="155">
        <f t="shared" si="0"/>
        <v>0</v>
      </c>
      <c r="Y7" s="155">
        <f t="shared" si="0"/>
        <v>0</v>
      </c>
      <c r="Z7" s="155">
        <f t="shared" si="0"/>
        <v>4346259.4</v>
      </c>
      <c r="AA7" s="155">
        <f t="shared" si="0"/>
        <v>0</v>
      </c>
      <c r="AB7" s="155">
        <f t="shared" si="0"/>
        <v>0</v>
      </c>
      <c r="AC7" s="155">
        <f t="shared" si="0"/>
        <v>0</v>
      </c>
      <c r="AD7" s="155">
        <f t="shared" si="0"/>
        <v>1500</v>
      </c>
      <c r="AE7" s="155">
        <f t="shared" si="0"/>
        <v>0</v>
      </c>
      <c r="AF7" s="155">
        <f t="shared" si="0"/>
        <v>0</v>
      </c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</row>
    <row r="8" customHeight="1" spans="1:134">
      <c r="A8" s="154"/>
      <c r="B8" s="154"/>
      <c r="C8" s="154"/>
      <c r="D8" s="154" t="s">
        <v>91</v>
      </c>
      <c r="E8" s="154" t="s">
        <v>92</v>
      </c>
      <c r="F8" s="155">
        <f t="shared" ref="F8:AF8" si="1">F9</f>
        <v>9510465.65</v>
      </c>
      <c r="G8" s="155">
        <f t="shared" si="1"/>
        <v>5162706.25</v>
      </c>
      <c r="H8" s="155">
        <f t="shared" si="1"/>
        <v>1586484</v>
      </c>
      <c r="I8" s="155">
        <f t="shared" si="1"/>
        <v>825876</v>
      </c>
      <c r="J8" s="167">
        <f t="shared" si="1"/>
        <v>68396</v>
      </c>
      <c r="K8" s="155">
        <f t="shared" si="1"/>
        <v>190080</v>
      </c>
      <c r="L8" s="155">
        <f t="shared" si="1"/>
        <v>608362</v>
      </c>
      <c r="M8" s="155">
        <f t="shared" si="1"/>
        <v>474982.08</v>
      </c>
      <c r="N8" s="155">
        <f t="shared" si="1"/>
        <v>237491.04</v>
      </c>
      <c r="O8" s="155">
        <f t="shared" si="1"/>
        <v>189964.8</v>
      </c>
      <c r="P8" s="155">
        <f t="shared" si="1"/>
        <v>0</v>
      </c>
      <c r="Q8" s="155">
        <f t="shared" si="1"/>
        <v>24712.97</v>
      </c>
      <c r="R8" s="155">
        <f t="shared" si="1"/>
        <v>657617.16</v>
      </c>
      <c r="S8" s="155">
        <f t="shared" si="1"/>
        <v>0</v>
      </c>
      <c r="T8" s="155">
        <f t="shared" si="1"/>
        <v>298740.2</v>
      </c>
      <c r="U8" s="155">
        <f t="shared" si="1"/>
        <v>4347759.4</v>
      </c>
      <c r="V8" s="155">
        <f t="shared" si="1"/>
        <v>0</v>
      </c>
      <c r="W8" s="155">
        <f t="shared" si="1"/>
        <v>0</v>
      </c>
      <c r="X8" s="155">
        <f t="shared" si="1"/>
        <v>0</v>
      </c>
      <c r="Y8" s="155">
        <f t="shared" si="1"/>
        <v>0</v>
      </c>
      <c r="Z8" s="155">
        <f t="shared" si="1"/>
        <v>4346259.4</v>
      </c>
      <c r="AA8" s="155">
        <f t="shared" si="1"/>
        <v>0</v>
      </c>
      <c r="AB8" s="155">
        <f t="shared" si="1"/>
        <v>0</v>
      </c>
      <c r="AC8" s="155">
        <f t="shared" si="1"/>
        <v>0</v>
      </c>
      <c r="AD8" s="155">
        <f t="shared" si="1"/>
        <v>1500</v>
      </c>
      <c r="AE8" s="155">
        <f t="shared" si="1"/>
        <v>0</v>
      </c>
      <c r="AF8" s="155">
        <f t="shared" si="1"/>
        <v>0</v>
      </c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</row>
    <row r="9" customHeight="1" spans="1:134">
      <c r="A9" s="154"/>
      <c r="B9" s="154"/>
      <c r="C9" s="154"/>
      <c r="D9" s="154" t="s">
        <v>93</v>
      </c>
      <c r="E9" s="154" t="s">
        <v>94</v>
      </c>
      <c r="F9" s="155">
        <f t="shared" ref="F9:AF9" si="2">SUM(F10:F21)</f>
        <v>9510465.65</v>
      </c>
      <c r="G9" s="155">
        <f t="shared" si="2"/>
        <v>5162706.25</v>
      </c>
      <c r="H9" s="155">
        <f t="shared" si="2"/>
        <v>1586484</v>
      </c>
      <c r="I9" s="155">
        <f t="shared" si="2"/>
        <v>825876</v>
      </c>
      <c r="J9" s="167">
        <f t="shared" si="2"/>
        <v>68396</v>
      </c>
      <c r="K9" s="155">
        <f t="shared" si="2"/>
        <v>190080</v>
      </c>
      <c r="L9" s="155">
        <f t="shared" si="2"/>
        <v>608362</v>
      </c>
      <c r="M9" s="155">
        <f t="shared" si="2"/>
        <v>474982.08</v>
      </c>
      <c r="N9" s="155">
        <f t="shared" si="2"/>
        <v>237491.04</v>
      </c>
      <c r="O9" s="155">
        <f t="shared" si="2"/>
        <v>189964.8</v>
      </c>
      <c r="P9" s="155">
        <f t="shared" si="2"/>
        <v>0</v>
      </c>
      <c r="Q9" s="155">
        <f t="shared" si="2"/>
        <v>24712.97</v>
      </c>
      <c r="R9" s="155">
        <f t="shared" si="2"/>
        <v>657617.16</v>
      </c>
      <c r="S9" s="155">
        <f t="shared" si="2"/>
        <v>0</v>
      </c>
      <c r="T9" s="155">
        <f t="shared" si="2"/>
        <v>298740.2</v>
      </c>
      <c r="U9" s="155">
        <f t="shared" si="2"/>
        <v>4347759.4</v>
      </c>
      <c r="V9" s="155">
        <f t="shared" si="2"/>
        <v>0</v>
      </c>
      <c r="W9" s="155">
        <f t="shared" si="2"/>
        <v>0</v>
      </c>
      <c r="X9" s="155">
        <f t="shared" si="2"/>
        <v>0</v>
      </c>
      <c r="Y9" s="155">
        <f t="shared" si="2"/>
        <v>0</v>
      </c>
      <c r="Z9" s="155">
        <f t="shared" si="2"/>
        <v>4346259.4</v>
      </c>
      <c r="AA9" s="155">
        <f t="shared" si="2"/>
        <v>0</v>
      </c>
      <c r="AB9" s="155">
        <f t="shared" si="2"/>
        <v>0</v>
      </c>
      <c r="AC9" s="155">
        <f t="shared" si="2"/>
        <v>0</v>
      </c>
      <c r="AD9" s="155">
        <f t="shared" si="2"/>
        <v>1500</v>
      </c>
      <c r="AE9" s="155">
        <f t="shared" si="2"/>
        <v>0</v>
      </c>
      <c r="AF9" s="155">
        <f t="shared" si="2"/>
        <v>0</v>
      </c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</row>
    <row r="10" customHeight="1" spans="1:134">
      <c r="A10" s="154" t="s">
        <v>95</v>
      </c>
      <c r="B10" s="154" t="s">
        <v>96</v>
      </c>
      <c r="C10" s="154" t="s">
        <v>97</v>
      </c>
      <c r="D10" s="154" t="s">
        <v>98</v>
      </c>
      <c r="E10" s="154" t="s">
        <v>99</v>
      </c>
      <c r="F10" s="155">
        <v>2133703.2</v>
      </c>
      <c r="G10" s="155">
        <v>2112764.2</v>
      </c>
      <c r="H10" s="155">
        <v>820752</v>
      </c>
      <c r="I10" s="155">
        <v>734796</v>
      </c>
      <c r="J10" s="167">
        <v>68396</v>
      </c>
      <c r="K10" s="155">
        <v>190080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298740.2</v>
      </c>
      <c r="U10" s="155">
        <v>20939</v>
      </c>
      <c r="V10" s="155">
        <v>0</v>
      </c>
      <c r="W10" s="155">
        <v>0</v>
      </c>
      <c r="X10" s="155">
        <v>0</v>
      </c>
      <c r="Y10" s="155">
        <v>0</v>
      </c>
      <c r="Z10" s="155">
        <v>19439</v>
      </c>
      <c r="AA10" s="155">
        <v>0</v>
      </c>
      <c r="AB10" s="155">
        <v>0</v>
      </c>
      <c r="AC10" s="155">
        <v>0</v>
      </c>
      <c r="AD10" s="155">
        <v>1500</v>
      </c>
      <c r="AE10" s="155">
        <v>0</v>
      </c>
      <c r="AF10" s="155">
        <v>0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</row>
    <row r="11" customHeight="1" spans="1:134">
      <c r="A11" s="154" t="s">
        <v>95</v>
      </c>
      <c r="B11" s="154" t="s">
        <v>96</v>
      </c>
      <c r="C11" s="154" t="s">
        <v>100</v>
      </c>
      <c r="D11" s="154" t="s">
        <v>98</v>
      </c>
      <c r="E11" s="154" t="s">
        <v>101</v>
      </c>
      <c r="F11" s="155">
        <v>865951</v>
      </c>
      <c r="G11" s="155">
        <v>865951</v>
      </c>
      <c r="H11" s="155">
        <v>442056</v>
      </c>
      <c r="I11" s="155">
        <v>55440</v>
      </c>
      <c r="J11" s="167">
        <v>0</v>
      </c>
      <c r="K11" s="155">
        <v>0</v>
      </c>
      <c r="L11" s="155">
        <v>368455</v>
      </c>
      <c r="M11" s="155">
        <v>0</v>
      </c>
      <c r="N11" s="155">
        <v>0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</row>
    <row r="12" customHeight="1" spans="1:134">
      <c r="A12" s="154" t="s">
        <v>104</v>
      </c>
      <c r="B12" s="154" t="s">
        <v>97</v>
      </c>
      <c r="C12" s="154" t="s">
        <v>105</v>
      </c>
      <c r="D12" s="154" t="s">
        <v>98</v>
      </c>
      <c r="E12" s="154" t="s">
        <v>106</v>
      </c>
      <c r="F12" s="155">
        <v>184251</v>
      </c>
      <c r="G12" s="155">
        <v>184251</v>
      </c>
      <c r="H12" s="155">
        <v>96288</v>
      </c>
      <c r="I12" s="155">
        <v>11880</v>
      </c>
      <c r="J12" s="167">
        <v>0</v>
      </c>
      <c r="K12" s="155">
        <v>0</v>
      </c>
      <c r="L12" s="155">
        <v>76083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</row>
    <row r="13" customHeight="1" spans="1:134">
      <c r="A13" s="154" t="s">
        <v>107</v>
      </c>
      <c r="B13" s="154" t="s">
        <v>108</v>
      </c>
      <c r="C13" s="154" t="s">
        <v>109</v>
      </c>
      <c r="D13" s="154" t="s">
        <v>98</v>
      </c>
      <c r="E13" s="154" t="s">
        <v>110</v>
      </c>
      <c r="F13" s="155">
        <v>384404</v>
      </c>
      <c r="G13" s="155">
        <v>0</v>
      </c>
      <c r="H13" s="155">
        <v>0</v>
      </c>
      <c r="I13" s="155">
        <v>0</v>
      </c>
      <c r="J13" s="167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384404</v>
      </c>
      <c r="V13" s="155">
        <v>0</v>
      </c>
      <c r="W13" s="155">
        <v>0</v>
      </c>
      <c r="X13" s="155">
        <v>0</v>
      </c>
      <c r="Y13" s="155">
        <v>0</v>
      </c>
      <c r="Z13" s="155">
        <v>384404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</row>
    <row r="14" customHeight="1" spans="1:134">
      <c r="A14" s="154" t="s">
        <v>107</v>
      </c>
      <c r="B14" s="154" t="s">
        <v>111</v>
      </c>
      <c r="C14" s="154" t="s">
        <v>111</v>
      </c>
      <c r="D14" s="154" t="s">
        <v>98</v>
      </c>
      <c r="E14" s="154" t="s">
        <v>112</v>
      </c>
      <c r="F14" s="155">
        <v>474982.08</v>
      </c>
      <c r="G14" s="155">
        <v>474982.08</v>
      </c>
      <c r="H14" s="155">
        <v>0</v>
      </c>
      <c r="I14" s="155">
        <v>0</v>
      </c>
      <c r="J14" s="167">
        <v>0</v>
      </c>
      <c r="K14" s="155">
        <v>0</v>
      </c>
      <c r="L14" s="155">
        <v>0</v>
      </c>
      <c r="M14" s="155">
        <v>474982.08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</row>
    <row r="15" customHeight="1" spans="1:134">
      <c r="A15" s="154" t="s">
        <v>107</v>
      </c>
      <c r="B15" s="154" t="s">
        <v>111</v>
      </c>
      <c r="C15" s="154" t="s">
        <v>113</v>
      </c>
      <c r="D15" s="154" t="s">
        <v>98</v>
      </c>
      <c r="E15" s="154" t="s">
        <v>114</v>
      </c>
      <c r="F15" s="155">
        <v>237491.04</v>
      </c>
      <c r="G15" s="155">
        <v>237491.04</v>
      </c>
      <c r="H15" s="155">
        <v>0</v>
      </c>
      <c r="I15" s="155">
        <v>0</v>
      </c>
      <c r="J15" s="167">
        <v>0</v>
      </c>
      <c r="K15" s="155">
        <v>0</v>
      </c>
      <c r="L15" s="155">
        <v>0</v>
      </c>
      <c r="M15" s="155">
        <v>0</v>
      </c>
      <c r="N15" s="155">
        <v>237491.04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</row>
    <row r="16" customHeight="1" spans="1:134">
      <c r="A16" s="154" t="s">
        <v>107</v>
      </c>
      <c r="B16" s="154" t="s">
        <v>109</v>
      </c>
      <c r="C16" s="154" t="s">
        <v>102</v>
      </c>
      <c r="D16" s="154" t="s">
        <v>98</v>
      </c>
      <c r="E16" s="154" t="s">
        <v>115</v>
      </c>
      <c r="F16" s="155">
        <v>43248</v>
      </c>
      <c r="G16" s="155">
        <v>0</v>
      </c>
      <c r="H16" s="155">
        <v>0</v>
      </c>
      <c r="I16" s="155">
        <v>0</v>
      </c>
      <c r="J16" s="167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43248</v>
      </c>
      <c r="V16" s="155">
        <v>0</v>
      </c>
      <c r="W16" s="155">
        <v>0</v>
      </c>
      <c r="X16" s="155">
        <v>0</v>
      </c>
      <c r="Y16" s="155">
        <v>0</v>
      </c>
      <c r="Z16" s="155">
        <v>43248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</row>
    <row r="17" customHeight="1" spans="1:134">
      <c r="A17" s="154" t="s">
        <v>107</v>
      </c>
      <c r="B17" s="154" t="s">
        <v>102</v>
      </c>
      <c r="C17" s="154" t="s">
        <v>102</v>
      </c>
      <c r="D17" s="154" t="s">
        <v>98</v>
      </c>
      <c r="E17" s="154" t="s">
        <v>116</v>
      </c>
      <c r="F17" s="155">
        <v>24712.97</v>
      </c>
      <c r="G17" s="155">
        <v>24712.97</v>
      </c>
      <c r="H17" s="155">
        <v>0</v>
      </c>
      <c r="I17" s="155">
        <v>0</v>
      </c>
      <c r="J17" s="167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24712.97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</row>
    <row r="18" customHeight="1" spans="1:134">
      <c r="A18" s="154" t="s">
        <v>117</v>
      </c>
      <c r="B18" s="154" t="s">
        <v>118</v>
      </c>
      <c r="C18" s="154" t="s">
        <v>97</v>
      </c>
      <c r="D18" s="154" t="s">
        <v>98</v>
      </c>
      <c r="E18" s="154" t="s">
        <v>119</v>
      </c>
      <c r="F18" s="155">
        <v>189964.8</v>
      </c>
      <c r="G18" s="155">
        <v>189964.8</v>
      </c>
      <c r="H18" s="155">
        <v>0</v>
      </c>
      <c r="I18" s="155">
        <v>0</v>
      </c>
      <c r="J18" s="167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189964.8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</row>
    <row r="19" customHeight="1" spans="1:134">
      <c r="A19" s="154" t="s">
        <v>127</v>
      </c>
      <c r="B19" s="154" t="s">
        <v>97</v>
      </c>
      <c r="C19" s="154" t="s">
        <v>124</v>
      </c>
      <c r="D19" s="154" t="s">
        <v>98</v>
      </c>
      <c r="E19" s="154" t="s">
        <v>128</v>
      </c>
      <c r="F19" s="155">
        <v>414972</v>
      </c>
      <c r="G19" s="155">
        <v>414972</v>
      </c>
      <c r="H19" s="155">
        <v>227388</v>
      </c>
      <c r="I19" s="155">
        <v>23760</v>
      </c>
      <c r="J19" s="167">
        <v>0</v>
      </c>
      <c r="K19" s="155">
        <v>0</v>
      </c>
      <c r="L19" s="155">
        <v>163824</v>
      </c>
      <c r="M19" s="155">
        <v>0</v>
      </c>
      <c r="N19" s="155">
        <v>0</v>
      </c>
      <c r="O19" s="155">
        <v>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5">
        <v>0</v>
      </c>
      <c r="AD19" s="155">
        <v>0</v>
      </c>
      <c r="AE19" s="155">
        <v>0</v>
      </c>
      <c r="AF19" s="155">
        <v>0</v>
      </c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</row>
    <row r="20" customHeight="1" spans="1:134">
      <c r="A20" s="154" t="s">
        <v>127</v>
      </c>
      <c r="B20" s="154" t="s">
        <v>129</v>
      </c>
      <c r="C20" s="154" t="s">
        <v>111</v>
      </c>
      <c r="D20" s="154" t="s">
        <v>98</v>
      </c>
      <c r="E20" s="154" t="s">
        <v>130</v>
      </c>
      <c r="F20" s="155">
        <v>3899168.4</v>
      </c>
      <c r="G20" s="155">
        <v>0</v>
      </c>
      <c r="H20" s="155">
        <v>0</v>
      </c>
      <c r="I20" s="155">
        <v>0</v>
      </c>
      <c r="J20" s="167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  <c r="U20" s="155">
        <v>3899168.4</v>
      </c>
      <c r="V20" s="155">
        <v>0</v>
      </c>
      <c r="W20" s="155">
        <v>0</v>
      </c>
      <c r="X20" s="155">
        <v>0</v>
      </c>
      <c r="Y20" s="155">
        <v>0</v>
      </c>
      <c r="Z20" s="155">
        <v>3899168.4</v>
      </c>
      <c r="AA20" s="155">
        <v>0</v>
      </c>
      <c r="AB20" s="155">
        <v>0</v>
      </c>
      <c r="AC20" s="155">
        <v>0</v>
      </c>
      <c r="AD20" s="155">
        <v>0</v>
      </c>
      <c r="AE20" s="155">
        <v>0</v>
      </c>
      <c r="AF20" s="155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 s="154" t="s">
        <v>131</v>
      </c>
      <c r="B21" s="154" t="s">
        <v>108</v>
      </c>
      <c r="C21" s="154" t="s">
        <v>97</v>
      </c>
      <c r="D21" s="154" t="s">
        <v>98</v>
      </c>
      <c r="E21" s="154" t="s">
        <v>132</v>
      </c>
      <c r="F21" s="155">
        <v>657617.16</v>
      </c>
      <c r="G21" s="155">
        <v>657617.16</v>
      </c>
      <c r="H21" s="155">
        <v>0</v>
      </c>
      <c r="I21" s="155">
        <v>0</v>
      </c>
      <c r="J21" s="167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657617.16</v>
      </c>
      <c r="S21" s="155">
        <v>0</v>
      </c>
      <c r="T21" s="155">
        <v>0</v>
      </c>
      <c r="U21" s="155">
        <v>0</v>
      </c>
      <c r="V21" s="155">
        <v>0</v>
      </c>
      <c r="W21" s="155">
        <v>0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3" width="13.8333333333333" style="127" customWidth="1"/>
    <col min="34" max="135" width="9" style="127" customWidth="1"/>
    <col min="136" max="177" width="9.16666666666667" style="127" customWidth="1"/>
    <col min="178" max="16384" width="9.16666666666667" style="127"/>
  </cols>
  <sheetData>
    <row r="1" customHeight="1" spans="1:135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30" t="s">
        <v>320</v>
      </c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</row>
    <row r="2" s="131" customFormat="1" ht="20.1" customHeight="1" spans="1:92">
      <c r="A2" s="108" t="s">
        <v>295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1" spans="1:135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3" t="s">
        <v>5</v>
      </c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</row>
    <row r="4" customHeight="1" spans="1:135">
      <c r="A4" s="134" t="s">
        <v>86</v>
      </c>
      <c r="B4" s="134"/>
      <c r="C4" s="134"/>
      <c r="D4" s="134"/>
      <c r="E4" s="135"/>
      <c r="F4" s="150" t="s">
        <v>236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6"/>
      <c r="AD4" s="150"/>
      <c r="AE4" s="150"/>
      <c r="AF4" s="150"/>
      <c r="AG4" s="15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customHeight="1" spans="1:135">
      <c r="A5" s="134" t="s">
        <v>60</v>
      </c>
      <c r="B5" s="134"/>
      <c r="C5" s="134"/>
      <c r="D5" s="134" t="s">
        <v>61</v>
      </c>
      <c r="E5" s="134" t="s">
        <v>90</v>
      </c>
      <c r="F5" s="151" t="s">
        <v>189</v>
      </c>
      <c r="G5" s="151" t="s">
        <v>321</v>
      </c>
      <c r="H5" s="151" t="s">
        <v>322</v>
      </c>
      <c r="I5" s="151" t="s">
        <v>323</v>
      </c>
      <c r="J5" s="151" t="s">
        <v>324</v>
      </c>
      <c r="K5" s="151" t="s">
        <v>325</v>
      </c>
      <c r="L5" s="151" t="s">
        <v>326</v>
      </c>
      <c r="M5" s="151" t="s">
        <v>327</v>
      </c>
      <c r="N5" s="151" t="s">
        <v>328</v>
      </c>
      <c r="O5" s="151" t="s">
        <v>329</v>
      </c>
      <c r="P5" s="151" t="s">
        <v>330</v>
      </c>
      <c r="Q5" s="151" t="s">
        <v>331</v>
      </c>
      <c r="R5" s="151" t="s">
        <v>332</v>
      </c>
      <c r="S5" s="151" t="s">
        <v>333</v>
      </c>
      <c r="T5" s="151" t="s">
        <v>334</v>
      </c>
      <c r="U5" s="151" t="s">
        <v>335</v>
      </c>
      <c r="V5" s="151" t="s">
        <v>336</v>
      </c>
      <c r="W5" s="151" t="s">
        <v>337</v>
      </c>
      <c r="X5" s="151" t="s">
        <v>338</v>
      </c>
      <c r="Y5" s="151" t="s">
        <v>339</v>
      </c>
      <c r="Z5" s="162" t="s">
        <v>340</v>
      </c>
      <c r="AA5" s="163" t="s">
        <v>341</v>
      </c>
      <c r="AB5" s="151" t="s">
        <v>342</v>
      </c>
      <c r="AC5" s="151" t="s">
        <v>343</v>
      </c>
      <c r="AD5" s="151" t="s">
        <v>344</v>
      </c>
      <c r="AE5" s="151" t="s">
        <v>345</v>
      </c>
      <c r="AF5" s="151" t="s">
        <v>346</v>
      </c>
      <c r="AG5" s="151" t="s">
        <v>347</v>
      </c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customHeight="1" spans="1:135">
      <c r="A6" s="152" t="s">
        <v>72</v>
      </c>
      <c r="B6" s="152" t="s">
        <v>73</v>
      </c>
      <c r="C6" s="152" t="s">
        <v>74</v>
      </c>
      <c r="D6" s="134"/>
      <c r="E6" s="134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4"/>
      <c r="AA6" s="165"/>
      <c r="AB6" s="153"/>
      <c r="AC6" s="153"/>
      <c r="AD6" s="153"/>
      <c r="AE6" s="153"/>
      <c r="AF6" s="153"/>
      <c r="AG6" s="153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</row>
    <row r="7" s="128" customFormat="1" customHeight="1" spans="1:135">
      <c r="A7" s="154"/>
      <c r="B7" s="154"/>
      <c r="C7" s="154"/>
      <c r="D7" s="154"/>
      <c r="E7" s="154" t="s">
        <v>63</v>
      </c>
      <c r="F7" s="155">
        <f t="shared" ref="F7:AG7" si="0">F8</f>
        <v>4091944</v>
      </c>
      <c r="G7" s="155">
        <f t="shared" si="0"/>
        <v>618600</v>
      </c>
      <c r="H7" s="155">
        <f t="shared" si="0"/>
        <v>0</v>
      </c>
      <c r="I7" s="155">
        <f t="shared" si="0"/>
        <v>0</v>
      </c>
      <c r="J7" s="155">
        <f t="shared" si="0"/>
        <v>0</v>
      </c>
      <c r="K7" s="155">
        <f t="shared" si="0"/>
        <v>0</v>
      </c>
      <c r="L7" s="155">
        <f t="shared" si="0"/>
        <v>0</v>
      </c>
      <c r="M7" s="155">
        <f t="shared" si="0"/>
        <v>0</v>
      </c>
      <c r="N7" s="155">
        <f t="shared" si="0"/>
        <v>0</v>
      </c>
      <c r="O7" s="155">
        <f t="shared" si="0"/>
        <v>0</v>
      </c>
      <c r="P7" s="155">
        <f t="shared" si="0"/>
        <v>553600</v>
      </c>
      <c r="Q7" s="155">
        <f t="shared" si="0"/>
        <v>0</v>
      </c>
      <c r="R7" s="155">
        <f t="shared" si="0"/>
        <v>10000</v>
      </c>
      <c r="S7" s="155">
        <f t="shared" si="0"/>
        <v>0</v>
      </c>
      <c r="T7" s="155">
        <f t="shared" si="0"/>
        <v>0</v>
      </c>
      <c r="U7" s="155">
        <f t="shared" si="0"/>
        <v>80400</v>
      </c>
      <c r="V7" s="155">
        <f t="shared" si="0"/>
        <v>0</v>
      </c>
      <c r="W7" s="155">
        <f t="shared" si="0"/>
        <v>0</v>
      </c>
      <c r="X7" s="155">
        <f t="shared" si="0"/>
        <v>0</v>
      </c>
      <c r="Y7" s="155">
        <f t="shared" si="0"/>
        <v>0</v>
      </c>
      <c r="Z7" s="155">
        <f t="shared" si="0"/>
        <v>19800</v>
      </c>
      <c r="AA7" s="155">
        <f t="shared" si="0"/>
        <v>233344</v>
      </c>
      <c r="AB7" s="155">
        <f t="shared" si="0"/>
        <v>0</v>
      </c>
      <c r="AC7" s="155">
        <f t="shared" si="0"/>
        <v>0</v>
      </c>
      <c r="AD7" s="155">
        <f t="shared" si="0"/>
        <v>210000</v>
      </c>
      <c r="AE7" s="155">
        <f t="shared" si="0"/>
        <v>173400</v>
      </c>
      <c r="AF7" s="155">
        <f t="shared" si="0"/>
        <v>0</v>
      </c>
      <c r="AG7" s="155">
        <f t="shared" si="0"/>
        <v>2192800</v>
      </c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</row>
    <row r="8" customHeight="1" spans="1:135">
      <c r="A8" s="154"/>
      <c r="B8" s="154"/>
      <c r="C8" s="154"/>
      <c r="D8" s="154" t="s">
        <v>91</v>
      </c>
      <c r="E8" s="154" t="s">
        <v>92</v>
      </c>
      <c r="F8" s="155">
        <f t="shared" ref="F8:AG8" si="1">F9</f>
        <v>4091944</v>
      </c>
      <c r="G8" s="155">
        <f t="shared" si="1"/>
        <v>618600</v>
      </c>
      <c r="H8" s="155">
        <f t="shared" si="1"/>
        <v>0</v>
      </c>
      <c r="I8" s="155">
        <f t="shared" si="1"/>
        <v>0</v>
      </c>
      <c r="J8" s="155">
        <f t="shared" si="1"/>
        <v>0</v>
      </c>
      <c r="K8" s="155">
        <f t="shared" si="1"/>
        <v>0</v>
      </c>
      <c r="L8" s="155">
        <f t="shared" si="1"/>
        <v>0</v>
      </c>
      <c r="M8" s="155">
        <f t="shared" si="1"/>
        <v>0</v>
      </c>
      <c r="N8" s="155">
        <f t="shared" si="1"/>
        <v>0</v>
      </c>
      <c r="O8" s="155">
        <f t="shared" si="1"/>
        <v>0</v>
      </c>
      <c r="P8" s="155">
        <f t="shared" si="1"/>
        <v>553600</v>
      </c>
      <c r="Q8" s="155">
        <f t="shared" si="1"/>
        <v>0</v>
      </c>
      <c r="R8" s="155">
        <f t="shared" si="1"/>
        <v>10000</v>
      </c>
      <c r="S8" s="155">
        <f t="shared" si="1"/>
        <v>0</v>
      </c>
      <c r="T8" s="155">
        <f t="shared" si="1"/>
        <v>0</v>
      </c>
      <c r="U8" s="155">
        <f t="shared" si="1"/>
        <v>80400</v>
      </c>
      <c r="V8" s="155">
        <f t="shared" si="1"/>
        <v>0</v>
      </c>
      <c r="W8" s="155">
        <f t="shared" si="1"/>
        <v>0</v>
      </c>
      <c r="X8" s="155">
        <f t="shared" si="1"/>
        <v>0</v>
      </c>
      <c r="Y8" s="155">
        <f t="shared" si="1"/>
        <v>0</v>
      </c>
      <c r="Z8" s="155">
        <f t="shared" si="1"/>
        <v>19800</v>
      </c>
      <c r="AA8" s="155">
        <f t="shared" si="1"/>
        <v>233344</v>
      </c>
      <c r="AB8" s="155">
        <f t="shared" si="1"/>
        <v>0</v>
      </c>
      <c r="AC8" s="155">
        <f t="shared" si="1"/>
        <v>0</v>
      </c>
      <c r="AD8" s="155">
        <f t="shared" si="1"/>
        <v>210000</v>
      </c>
      <c r="AE8" s="155">
        <f t="shared" si="1"/>
        <v>173400</v>
      </c>
      <c r="AF8" s="155">
        <f t="shared" si="1"/>
        <v>0</v>
      </c>
      <c r="AG8" s="155">
        <f t="shared" si="1"/>
        <v>2192800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</row>
    <row r="9" customHeight="1" spans="1:135">
      <c r="A9" s="154"/>
      <c r="B9" s="154"/>
      <c r="C9" s="154"/>
      <c r="D9" s="154" t="s">
        <v>93</v>
      </c>
      <c r="E9" s="154" t="s">
        <v>94</v>
      </c>
      <c r="F9" s="155">
        <f t="shared" ref="F9:AG9" si="2">SUM(F10:F17)</f>
        <v>4091944</v>
      </c>
      <c r="G9" s="155">
        <f t="shared" si="2"/>
        <v>618600</v>
      </c>
      <c r="H9" s="155">
        <f t="shared" si="2"/>
        <v>0</v>
      </c>
      <c r="I9" s="155">
        <f t="shared" si="2"/>
        <v>0</v>
      </c>
      <c r="J9" s="155">
        <f t="shared" si="2"/>
        <v>0</v>
      </c>
      <c r="K9" s="155">
        <f t="shared" si="2"/>
        <v>0</v>
      </c>
      <c r="L9" s="155">
        <f t="shared" si="2"/>
        <v>0</v>
      </c>
      <c r="M9" s="155">
        <f t="shared" si="2"/>
        <v>0</v>
      </c>
      <c r="N9" s="155">
        <f t="shared" si="2"/>
        <v>0</v>
      </c>
      <c r="O9" s="155">
        <f t="shared" si="2"/>
        <v>0</v>
      </c>
      <c r="P9" s="155">
        <f t="shared" si="2"/>
        <v>553600</v>
      </c>
      <c r="Q9" s="155">
        <f t="shared" si="2"/>
        <v>0</v>
      </c>
      <c r="R9" s="155">
        <f t="shared" si="2"/>
        <v>10000</v>
      </c>
      <c r="S9" s="155">
        <f t="shared" si="2"/>
        <v>0</v>
      </c>
      <c r="T9" s="155">
        <f t="shared" si="2"/>
        <v>0</v>
      </c>
      <c r="U9" s="155">
        <f t="shared" si="2"/>
        <v>80400</v>
      </c>
      <c r="V9" s="155">
        <f t="shared" si="2"/>
        <v>0</v>
      </c>
      <c r="W9" s="155">
        <f t="shared" si="2"/>
        <v>0</v>
      </c>
      <c r="X9" s="155">
        <f t="shared" si="2"/>
        <v>0</v>
      </c>
      <c r="Y9" s="155">
        <f t="shared" si="2"/>
        <v>0</v>
      </c>
      <c r="Z9" s="155">
        <f t="shared" si="2"/>
        <v>19800</v>
      </c>
      <c r="AA9" s="155">
        <f t="shared" si="2"/>
        <v>233344</v>
      </c>
      <c r="AB9" s="155">
        <f t="shared" si="2"/>
        <v>0</v>
      </c>
      <c r="AC9" s="155">
        <f t="shared" si="2"/>
        <v>0</v>
      </c>
      <c r="AD9" s="155">
        <f t="shared" si="2"/>
        <v>210000</v>
      </c>
      <c r="AE9" s="155">
        <f t="shared" si="2"/>
        <v>173400</v>
      </c>
      <c r="AF9" s="155">
        <f t="shared" si="2"/>
        <v>0</v>
      </c>
      <c r="AG9" s="155">
        <f t="shared" si="2"/>
        <v>2192800</v>
      </c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</row>
    <row r="10" customHeight="1" spans="1:135">
      <c r="A10" s="154" t="s">
        <v>95</v>
      </c>
      <c r="B10" s="154" t="s">
        <v>96</v>
      </c>
      <c r="C10" s="154" t="s">
        <v>97</v>
      </c>
      <c r="D10" s="154" t="s">
        <v>98</v>
      </c>
      <c r="E10" s="154" t="s">
        <v>99</v>
      </c>
      <c r="F10" s="155">
        <v>654000</v>
      </c>
      <c r="G10" s="155">
        <v>20000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330000</v>
      </c>
      <c r="Q10" s="155">
        <v>0</v>
      </c>
      <c r="R10" s="155">
        <v>10000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19800</v>
      </c>
      <c r="AA10" s="155">
        <v>0</v>
      </c>
      <c r="AB10" s="155">
        <v>0</v>
      </c>
      <c r="AC10" s="155">
        <v>0</v>
      </c>
      <c r="AD10" s="155">
        <v>90000</v>
      </c>
      <c r="AE10" s="155">
        <v>173400</v>
      </c>
      <c r="AF10" s="155">
        <v>0</v>
      </c>
      <c r="AG10" s="155">
        <v>10800</v>
      </c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</row>
    <row r="11" customHeight="1" spans="1:135">
      <c r="A11" s="154" t="s">
        <v>95</v>
      </c>
      <c r="B11" s="154" t="s">
        <v>96</v>
      </c>
      <c r="C11" s="154" t="s">
        <v>100</v>
      </c>
      <c r="D11" s="154" t="s">
        <v>98</v>
      </c>
      <c r="E11" s="154" t="s">
        <v>101</v>
      </c>
      <c r="F11" s="155">
        <v>201600</v>
      </c>
      <c r="G11" s="155">
        <v>16800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104800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80000</v>
      </c>
      <c r="AE11" s="155">
        <v>0</v>
      </c>
      <c r="AF11" s="155">
        <v>0</v>
      </c>
      <c r="AG11" s="155">
        <v>0</v>
      </c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</row>
    <row r="12" customHeight="1" spans="1:135">
      <c r="A12" s="154" t="s">
        <v>95</v>
      </c>
      <c r="B12" s="154" t="s">
        <v>96</v>
      </c>
      <c r="C12" s="154" t="s">
        <v>102</v>
      </c>
      <c r="D12" s="154" t="s">
        <v>98</v>
      </c>
      <c r="E12" s="154" t="s">
        <v>103</v>
      </c>
      <c r="F12" s="155">
        <v>691400</v>
      </c>
      <c r="G12" s="155">
        <v>571000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80400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40000</v>
      </c>
      <c r="AE12" s="155">
        <v>0</v>
      </c>
      <c r="AF12" s="155">
        <v>0</v>
      </c>
      <c r="AG12" s="155">
        <v>0</v>
      </c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</row>
    <row r="13" customHeight="1" spans="1:135">
      <c r="A13" s="154" t="s">
        <v>104</v>
      </c>
      <c r="B13" s="154" t="s">
        <v>97</v>
      </c>
      <c r="C13" s="154" t="s">
        <v>105</v>
      </c>
      <c r="D13" s="154" t="s">
        <v>98</v>
      </c>
      <c r="E13" s="154" t="s">
        <v>106</v>
      </c>
      <c r="F13" s="155">
        <v>43200</v>
      </c>
      <c r="G13" s="155">
        <v>3600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39600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55">
        <v>0</v>
      </c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</row>
    <row r="14" customHeight="1" spans="1:135">
      <c r="A14" s="154" t="s">
        <v>107</v>
      </c>
      <c r="B14" s="154" t="s">
        <v>108</v>
      </c>
      <c r="C14" s="154" t="s">
        <v>109</v>
      </c>
      <c r="D14" s="154" t="s">
        <v>98</v>
      </c>
      <c r="E14" s="154" t="s">
        <v>110</v>
      </c>
      <c r="F14" s="155">
        <v>112000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55">
        <v>112000</v>
      </c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</row>
    <row r="15" customHeight="1" spans="1:135">
      <c r="A15" s="154" t="s">
        <v>120</v>
      </c>
      <c r="B15" s="154" t="s">
        <v>111</v>
      </c>
      <c r="C15" s="154" t="s">
        <v>97</v>
      </c>
      <c r="D15" s="154" t="s">
        <v>98</v>
      </c>
      <c r="E15" s="154" t="s">
        <v>121</v>
      </c>
      <c r="F15" s="155">
        <v>190000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190000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0</v>
      </c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</row>
    <row r="16" customHeight="1" spans="1:135">
      <c r="A16" s="154" t="s">
        <v>127</v>
      </c>
      <c r="B16" s="154" t="s">
        <v>97</v>
      </c>
      <c r="C16" s="154" t="s">
        <v>124</v>
      </c>
      <c r="D16" s="154" t="s">
        <v>98</v>
      </c>
      <c r="E16" s="154" t="s">
        <v>128</v>
      </c>
      <c r="F16" s="155">
        <v>86400</v>
      </c>
      <c r="G16" s="155">
        <v>7200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79200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55">
        <v>0</v>
      </c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</row>
    <row r="17" customHeight="1" spans="1:135">
      <c r="A17" s="154" t="s">
        <v>127</v>
      </c>
      <c r="B17" s="154" t="s">
        <v>129</v>
      </c>
      <c r="C17" s="154" t="s">
        <v>111</v>
      </c>
      <c r="D17" s="154" t="s">
        <v>98</v>
      </c>
      <c r="E17" s="154" t="s">
        <v>130</v>
      </c>
      <c r="F17" s="155">
        <v>2113344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43344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2070000</v>
      </c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</row>
    <row r="18" customHeight="1" spans="1:13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</row>
    <row r="19" customHeight="1" spans="1:13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6" width="13.8333333333333" style="127" customWidth="1"/>
    <col min="37" max="138" width="9" style="127" customWidth="1"/>
    <col min="139" max="180" width="9.16666666666667" style="127" customWidth="1"/>
    <col min="181" max="16384" width="9.16666666666667" style="127"/>
  </cols>
  <sheetData>
    <row r="1" customHeight="1" spans="1:13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30" t="s">
        <v>348</v>
      </c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</row>
    <row r="2" s="131" customFormat="1" ht="20.1" customHeight="1" spans="1:95">
      <c r="A2" s="108" t="s">
        <v>295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1" spans="1:13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33" t="s">
        <v>5</v>
      </c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</row>
    <row r="4" customHeight="1" spans="1:138">
      <c r="A4" s="134" t="s">
        <v>86</v>
      </c>
      <c r="B4" s="134"/>
      <c r="C4" s="134"/>
      <c r="D4" s="134"/>
      <c r="E4" s="135"/>
      <c r="F4" s="134" t="s">
        <v>87</v>
      </c>
      <c r="G4" s="156" t="s">
        <v>238</v>
      </c>
      <c r="H4" s="150"/>
      <c r="I4" s="150"/>
      <c r="J4" s="150"/>
      <c r="K4" s="150"/>
      <c r="L4" s="150" t="s">
        <v>241</v>
      </c>
      <c r="M4" s="150"/>
      <c r="N4" s="150"/>
      <c r="O4" s="150" t="s">
        <v>242</v>
      </c>
      <c r="P4" s="150"/>
      <c r="Q4" s="150"/>
      <c r="R4" s="156"/>
      <c r="S4" s="150"/>
      <c r="T4" s="156"/>
      <c r="U4" s="156" t="s">
        <v>243</v>
      </c>
      <c r="V4" s="161"/>
      <c r="W4" s="157"/>
      <c r="X4" s="156" t="s">
        <v>349</v>
      </c>
      <c r="Y4" s="150"/>
      <c r="Z4" s="150"/>
      <c r="AA4" s="156"/>
      <c r="AB4" s="150"/>
      <c r="AC4" s="150"/>
      <c r="AD4" s="156"/>
      <c r="AE4" s="150"/>
      <c r="AF4" s="150"/>
      <c r="AG4" s="156"/>
      <c r="AH4" s="150"/>
      <c r="AI4" s="150"/>
      <c r="AJ4" s="15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</row>
    <row r="5" customHeight="1" spans="1:138">
      <c r="A5" s="134" t="s">
        <v>60</v>
      </c>
      <c r="B5" s="134"/>
      <c r="C5" s="134"/>
      <c r="D5" s="134" t="s">
        <v>61</v>
      </c>
      <c r="E5" s="134" t="s">
        <v>90</v>
      </c>
      <c r="F5" s="134"/>
      <c r="G5" s="151" t="s">
        <v>189</v>
      </c>
      <c r="H5" s="151" t="s">
        <v>350</v>
      </c>
      <c r="I5" s="151" t="s">
        <v>351</v>
      </c>
      <c r="J5" s="151" t="s">
        <v>352</v>
      </c>
      <c r="K5" s="151" t="s">
        <v>353</v>
      </c>
      <c r="L5" s="151" t="s">
        <v>189</v>
      </c>
      <c r="M5" s="151" t="s">
        <v>354</v>
      </c>
      <c r="N5" s="151" t="s">
        <v>355</v>
      </c>
      <c r="O5" s="151" t="s">
        <v>189</v>
      </c>
      <c r="P5" s="151" t="s">
        <v>356</v>
      </c>
      <c r="Q5" s="151" t="s">
        <v>357</v>
      </c>
      <c r="R5" s="162" t="s">
        <v>358</v>
      </c>
      <c r="S5" s="163" t="s">
        <v>359</v>
      </c>
      <c r="T5" s="151" t="s">
        <v>360</v>
      </c>
      <c r="U5" s="151" t="s">
        <v>189</v>
      </c>
      <c r="V5" s="151" t="s">
        <v>243</v>
      </c>
      <c r="W5" s="151" t="s">
        <v>361</v>
      </c>
      <c r="X5" s="151" t="s">
        <v>189</v>
      </c>
      <c r="Y5" s="151" t="s">
        <v>362</v>
      </c>
      <c r="Z5" s="151" t="s">
        <v>363</v>
      </c>
      <c r="AA5" s="151" t="s">
        <v>364</v>
      </c>
      <c r="AB5" s="151" t="s">
        <v>365</v>
      </c>
      <c r="AC5" s="151" t="s">
        <v>366</v>
      </c>
      <c r="AD5" s="151" t="s">
        <v>367</v>
      </c>
      <c r="AE5" s="151" t="s">
        <v>368</v>
      </c>
      <c r="AF5" s="151" t="s">
        <v>369</v>
      </c>
      <c r="AG5" s="151" t="s">
        <v>370</v>
      </c>
      <c r="AH5" s="151" t="s">
        <v>371</v>
      </c>
      <c r="AI5" s="151" t="s">
        <v>372</v>
      </c>
      <c r="AJ5" s="151" t="s">
        <v>373</v>
      </c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</row>
    <row r="6" customHeight="1" spans="1:138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4"/>
      <c r="S6" s="165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</row>
    <row r="7" s="128" customFormat="1" customHeight="1" spans="1:138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</row>
    <row r="8" customHeight="1" spans="1:138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</row>
    <row r="9" customHeight="1" spans="1:138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</row>
    <row r="10" customHeight="1" spans="1:138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</row>
    <row r="11" customHeight="1" spans="1:13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</row>
    <row r="12" customHeight="1" spans="1:138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</row>
    <row r="13" customHeight="1" spans="1:13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</row>
    <row r="14" customHeight="1" spans="1:138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</row>
    <row r="15" customHeight="1" spans="1:13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</row>
    <row r="16" customHeight="1" spans="1:138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</row>
    <row r="17" customHeight="1" spans="1:138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</row>
    <row r="18" customHeight="1" spans="1:138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</row>
    <row r="19" customHeight="1" spans="1:138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workbookViewId="0">
      <selection activeCell="G18" sqref="G18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28" width="13.8333333333333" style="127" customWidth="1"/>
    <col min="29" max="130" width="9" style="127" customWidth="1"/>
    <col min="131" max="172" width="9.16666666666667" style="127" customWidth="1"/>
    <col min="173" max="16384" width="9.16666666666667" style="127"/>
  </cols>
  <sheetData>
    <row r="1" customHeight="1" spans="1:130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AA1" s="129"/>
      <c r="AB1" s="130" t="s">
        <v>374</v>
      </c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</row>
    <row r="2" s="131" customFormat="1" ht="20.1" customHeight="1" spans="1:87">
      <c r="A2" s="108" t="s">
        <v>295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27"/>
      <c r="AA2" s="149"/>
      <c r="AB2" s="149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1" spans="1:130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AA3" s="129"/>
      <c r="AB3" s="133" t="s">
        <v>5</v>
      </c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</row>
    <row r="4" customHeight="1" spans="1:130">
      <c r="A4" s="134" t="s">
        <v>86</v>
      </c>
      <c r="B4" s="134"/>
      <c r="C4" s="134"/>
      <c r="D4" s="134"/>
      <c r="E4" s="135"/>
      <c r="F4" s="134" t="s">
        <v>87</v>
      </c>
      <c r="G4" s="150" t="s">
        <v>375</v>
      </c>
      <c r="H4" s="150"/>
      <c r="I4" s="150"/>
      <c r="J4" s="150"/>
      <c r="K4" s="150"/>
      <c r="L4" s="150"/>
      <c r="M4" s="150"/>
      <c r="N4" s="156"/>
      <c r="O4" s="150"/>
      <c r="P4" s="150"/>
      <c r="Q4" s="150"/>
      <c r="R4" s="150"/>
      <c r="S4" s="150"/>
      <c r="T4" s="150"/>
      <c r="U4" s="150"/>
      <c r="V4" s="150"/>
      <c r="W4" s="150"/>
      <c r="X4" s="157" t="s">
        <v>244</v>
      </c>
      <c r="Y4" s="150"/>
      <c r="Z4" s="150"/>
      <c r="AA4" s="159"/>
      <c r="AB4" s="159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</row>
    <row r="5" customHeight="1" spans="1:130">
      <c r="A5" s="134" t="s">
        <v>60</v>
      </c>
      <c r="B5" s="134"/>
      <c r="C5" s="134"/>
      <c r="D5" s="134" t="s">
        <v>61</v>
      </c>
      <c r="E5" s="134" t="s">
        <v>90</v>
      </c>
      <c r="F5" s="134"/>
      <c r="G5" s="151" t="s">
        <v>189</v>
      </c>
      <c r="H5" s="151" t="s">
        <v>376</v>
      </c>
      <c r="I5" s="151" t="s">
        <v>377</v>
      </c>
      <c r="J5" s="151" t="s">
        <v>378</v>
      </c>
      <c r="K5" s="151" t="s">
        <v>379</v>
      </c>
      <c r="L5" s="151" t="s">
        <v>380</v>
      </c>
      <c r="M5" s="151" t="s">
        <v>381</v>
      </c>
      <c r="N5" s="151" t="s">
        <v>382</v>
      </c>
      <c r="O5" s="151" t="s">
        <v>383</v>
      </c>
      <c r="P5" s="151" t="s">
        <v>384</v>
      </c>
      <c r="Q5" s="151" t="s">
        <v>385</v>
      </c>
      <c r="R5" s="151" t="s">
        <v>386</v>
      </c>
      <c r="S5" s="151" t="s">
        <v>387</v>
      </c>
      <c r="T5" s="151" t="s">
        <v>388</v>
      </c>
      <c r="U5" s="151" t="s">
        <v>371</v>
      </c>
      <c r="V5" s="151" t="s">
        <v>372</v>
      </c>
      <c r="W5" s="151" t="s">
        <v>375</v>
      </c>
      <c r="X5" s="151" t="s">
        <v>189</v>
      </c>
      <c r="Y5" s="151" t="s">
        <v>389</v>
      </c>
      <c r="Z5" s="151" t="s">
        <v>390</v>
      </c>
      <c r="AA5" s="134" t="s">
        <v>391</v>
      </c>
      <c r="AB5" s="134" t="s">
        <v>244</v>
      </c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</row>
    <row r="6" customHeight="1" spans="1:130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36"/>
      <c r="AB6" s="136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</row>
    <row r="7" s="128" customFormat="1" customHeight="1" spans="1:130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</row>
    <row r="8" customHeight="1" spans="1:130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</row>
    <row r="9" customHeight="1" spans="1:130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</row>
    <row r="10" customHeight="1" spans="1:130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</row>
    <row r="11" customHeight="1" spans="1:130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</row>
    <row r="12" customHeight="1" spans="1:130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</row>
    <row r="13" customHeight="1" spans="1:130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</row>
    <row r="14" customHeight="1" spans="1:130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</row>
    <row r="15" customHeight="1" spans="1:130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</row>
    <row r="16" customHeight="1" spans="1:130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</row>
    <row r="17" customHeight="1" spans="1:130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</row>
    <row r="18" customHeight="1" spans="1:130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</row>
    <row r="19" customHeight="1" spans="1:130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</row>
    <row r="20" customHeight="1" spans="27:27">
      <c r="AA20" s="128"/>
    </row>
    <row r="21" customHeight="1" spans="26:27">
      <c r="Z21" s="128"/>
      <c r="AA21" s="128"/>
    </row>
    <row r="22" customHeight="1" spans="26:26">
      <c r="Z22" s="128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9"/>
  <sheetViews>
    <sheetView showGridLines="0" showZeros="0" workbookViewId="0">
      <selection activeCell="G39" sqref="G39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80.8333333333333" style="127" customWidth="1"/>
    <col min="6" max="7" width="22.8333333333333" style="127" customWidth="1"/>
    <col min="8" max="243" width="9" style="127" customWidth="1"/>
    <col min="244" max="16384" width="9.16666666666667" style="127"/>
  </cols>
  <sheetData>
    <row r="1" customHeight="1" spans="1:243">
      <c r="A1" s="128"/>
      <c r="B1" s="129"/>
      <c r="C1" s="129"/>
      <c r="D1" s="129"/>
      <c r="E1" s="129"/>
      <c r="F1" s="129"/>
      <c r="G1" s="130" t="s">
        <v>392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</row>
    <row r="2" ht="20.1" customHeight="1" spans="1:243">
      <c r="A2" s="108" t="s">
        <v>393</v>
      </c>
      <c r="B2" s="131"/>
      <c r="C2" s="131"/>
      <c r="D2" s="131"/>
      <c r="E2" s="131"/>
      <c r="F2" s="131"/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</row>
    <row r="3" customHeight="1" spans="1:243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</row>
    <row r="4" customHeight="1" spans="1:243">
      <c r="A4" s="135" t="s">
        <v>394</v>
      </c>
      <c r="B4" s="146"/>
      <c r="C4" s="146"/>
      <c r="D4" s="146"/>
      <c r="E4" s="146"/>
      <c r="F4" s="147"/>
      <c r="G4" s="134" t="s">
        <v>395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</row>
    <row r="5" customHeight="1" spans="1:243">
      <c r="A5" s="137" t="s">
        <v>60</v>
      </c>
      <c r="B5" s="137"/>
      <c r="C5" s="137"/>
      <c r="D5" s="137" t="s">
        <v>61</v>
      </c>
      <c r="E5" s="137" t="s">
        <v>396</v>
      </c>
      <c r="F5" s="136" t="s">
        <v>397</v>
      </c>
      <c r="G5" s="134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</row>
    <row r="6" customHeight="1" spans="1:243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36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</row>
    <row r="7" s="128" customFormat="1" customHeight="1" spans="1:243">
      <c r="A7" s="141"/>
      <c r="B7" s="141"/>
      <c r="C7" s="141"/>
      <c r="D7" s="141"/>
      <c r="E7" s="141" t="s">
        <v>63</v>
      </c>
      <c r="F7" s="141"/>
      <c r="G7" s="145">
        <f>G8</f>
        <v>7390316.4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</row>
    <row r="8" customHeight="1" spans="1:243">
      <c r="A8" s="141"/>
      <c r="B8" s="141"/>
      <c r="C8" s="141"/>
      <c r="D8" s="141" t="s">
        <v>91</v>
      </c>
      <c r="E8" s="141" t="s">
        <v>92</v>
      </c>
      <c r="F8" s="141"/>
      <c r="G8" s="145">
        <f>G9</f>
        <v>7390316.4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</row>
    <row r="9" customHeight="1" spans="1:243">
      <c r="A9" s="141"/>
      <c r="B9" s="141"/>
      <c r="C9" s="141"/>
      <c r="D9" s="141" t="s">
        <v>93</v>
      </c>
      <c r="E9" s="141" t="s">
        <v>94</v>
      </c>
      <c r="F9" s="141"/>
      <c r="G9" s="145">
        <f>SUM(G10:G27)</f>
        <v>7390316.4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</row>
    <row r="10" customHeight="1" spans="1:243">
      <c r="A10" s="141" t="s">
        <v>95</v>
      </c>
      <c r="B10" s="141" t="s">
        <v>96</v>
      </c>
      <c r="C10" s="141" t="s">
        <v>102</v>
      </c>
      <c r="D10" s="141" t="s">
        <v>98</v>
      </c>
      <c r="E10" s="141" t="s">
        <v>398</v>
      </c>
      <c r="F10" s="141" t="s">
        <v>399</v>
      </c>
      <c r="G10" s="145">
        <v>30000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</row>
    <row r="11" customHeight="1" spans="1:243">
      <c r="A11" s="141" t="s">
        <v>95</v>
      </c>
      <c r="B11" s="141" t="s">
        <v>96</v>
      </c>
      <c r="C11" s="141" t="s">
        <v>102</v>
      </c>
      <c r="D11" s="141" t="s">
        <v>98</v>
      </c>
      <c r="E11" s="141" t="s">
        <v>400</v>
      </c>
      <c r="F11" s="141" t="s">
        <v>399</v>
      </c>
      <c r="G11" s="145">
        <v>16000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</row>
    <row r="12" customHeight="1" spans="1:243">
      <c r="A12" s="141" t="s">
        <v>95</v>
      </c>
      <c r="B12" s="141" t="s">
        <v>96</v>
      </c>
      <c r="C12" s="141" t="s">
        <v>102</v>
      </c>
      <c r="D12" s="141" t="s">
        <v>98</v>
      </c>
      <c r="E12" s="141" t="s">
        <v>401</v>
      </c>
      <c r="F12" s="141" t="s">
        <v>399</v>
      </c>
      <c r="G12" s="145">
        <v>380400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</row>
    <row r="13" customHeight="1" spans="1:243">
      <c r="A13" s="141" t="s">
        <v>95</v>
      </c>
      <c r="B13" s="141" t="s">
        <v>96</v>
      </c>
      <c r="C13" s="141" t="s">
        <v>102</v>
      </c>
      <c r="D13" s="141" t="s">
        <v>98</v>
      </c>
      <c r="E13" s="141" t="s">
        <v>402</v>
      </c>
      <c r="F13" s="141" t="s">
        <v>399</v>
      </c>
      <c r="G13" s="145">
        <v>50000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</row>
    <row r="14" customHeight="1" spans="1:243">
      <c r="A14" s="141" t="s">
        <v>95</v>
      </c>
      <c r="B14" s="141" t="s">
        <v>96</v>
      </c>
      <c r="C14" s="141" t="s">
        <v>102</v>
      </c>
      <c r="D14" s="141" t="s">
        <v>98</v>
      </c>
      <c r="E14" s="141" t="s">
        <v>403</v>
      </c>
      <c r="F14" s="141" t="s">
        <v>399</v>
      </c>
      <c r="G14" s="145">
        <v>80000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</row>
    <row r="15" customHeight="1" spans="1:243">
      <c r="A15" s="141" t="s">
        <v>95</v>
      </c>
      <c r="B15" s="141" t="s">
        <v>96</v>
      </c>
      <c r="C15" s="141" t="s">
        <v>102</v>
      </c>
      <c r="D15" s="141" t="s">
        <v>98</v>
      </c>
      <c r="E15" s="141" t="s">
        <v>404</v>
      </c>
      <c r="F15" s="141" t="s">
        <v>399</v>
      </c>
      <c r="G15" s="145">
        <v>20000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</row>
    <row r="16" customHeight="1" spans="1:243">
      <c r="A16" s="141" t="s">
        <v>95</v>
      </c>
      <c r="B16" s="141" t="s">
        <v>96</v>
      </c>
      <c r="C16" s="141" t="s">
        <v>102</v>
      </c>
      <c r="D16" s="141" t="s">
        <v>98</v>
      </c>
      <c r="E16" s="141" t="s">
        <v>405</v>
      </c>
      <c r="F16" s="141" t="s">
        <v>399</v>
      </c>
      <c r="G16" s="145">
        <v>60000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</row>
    <row r="17" customHeight="1" spans="1:243">
      <c r="A17" s="141" t="s">
        <v>95</v>
      </c>
      <c r="B17" s="141" t="s">
        <v>96</v>
      </c>
      <c r="C17" s="141" t="s">
        <v>102</v>
      </c>
      <c r="D17" s="141" t="s">
        <v>98</v>
      </c>
      <c r="E17" s="141" t="s">
        <v>406</v>
      </c>
      <c r="F17" s="141" t="s">
        <v>399</v>
      </c>
      <c r="G17" s="145">
        <v>30000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</row>
    <row r="18" customHeight="1" spans="1:243">
      <c r="A18" s="141" t="s">
        <v>95</v>
      </c>
      <c r="B18" s="141" t="s">
        <v>96</v>
      </c>
      <c r="C18" s="141" t="s">
        <v>102</v>
      </c>
      <c r="D18" s="141" t="s">
        <v>98</v>
      </c>
      <c r="E18" s="141" t="s">
        <v>407</v>
      </c>
      <c r="F18" s="141" t="s">
        <v>399</v>
      </c>
      <c r="G18" s="145">
        <v>25000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</row>
    <row r="19" customHeight="1" spans="1:243">
      <c r="A19" s="141" t="s">
        <v>107</v>
      </c>
      <c r="B19" s="141" t="s">
        <v>108</v>
      </c>
      <c r="C19" s="141" t="s">
        <v>109</v>
      </c>
      <c r="D19" s="141" t="s">
        <v>98</v>
      </c>
      <c r="E19" s="141" t="s">
        <v>408</v>
      </c>
      <c r="F19" s="141" t="s">
        <v>409</v>
      </c>
      <c r="G19" s="145">
        <v>27000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</row>
    <row r="20" customHeight="1" spans="1:243">
      <c r="A20" s="141" t="s">
        <v>107</v>
      </c>
      <c r="B20" s="141" t="s">
        <v>108</v>
      </c>
      <c r="C20" s="141" t="s">
        <v>109</v>
      </c>
      <c r="D20" s="141" t="s">
        <v>98</v>
      </c>
      <c r="E20" s="141" t="s">
        <v>410</v>
      </c>
      <c r="F20" s="141" t="s">
        <v>409</v>
      </c>
      <c r="G20" s="145">
        <v>75000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</row>
    <row r="21" customHeight="1" spans="1:243">
      <c r="A21" s="141" t="s">
        <v>107</v>
      </c>
      <c r="B21" s="141" t="s">
        <v>108</v>
      </c>
      <c r="C21" s="141" t="s">
        <v>109</v>
      </c>
      <c r="D21" s="141" t="s">
        <v>98</v>
      </c>
      <c r="E21" s="141" t="s">
        <v>411</v>
      </c>
      <c r="F21" s="141" t="s">
        <v>409</v>
      </c>
      <c r="G21" s="145">
        <v>384404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</row>
    <row r="22" customHeight="1" spans="1:243">
      <c r="A22" s="141" t="s">
        <v>107</v>
      </c>
      <c r="B22" s="141" t="s">
        <v>108</v>
      </c>
      <c r="C22" s="141" t="s">
        <v>109</v>
      </c>
      <c r="D22" s="141" t="s">
        <v>98</v>
      </c>
      <c r="E22" s="141" t="s">
        <v>412</v>
      </c>
      <c r="F22" s="141" t="s">
        <v>409</v>
      </c>
      <c r="G22" s="145">
        <v>10000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</row>
    <row r="23" customHeight="1" spans="1:243">
      <c r="A23" s="141" t="s">
        <v>120</v>
      </c>
      <c r="B23" s="141" t="s">
        <v>111</v>
      </c>
      <c r="C23" s="141" t="s">
        <v>97</v>
      </c>
      <c r="D23" s="141" t="s">
        <v>98</v>
      </c>
      <c r="E23" s="141" t="s">
        <v>413</v>
      </c>
      <c r="F23" s="141" t="s">
        <v>409</v>
      </c>
      <c r="G23" s="145">
        <v>190000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41" t="s">
        <v>127</v>
      </c>
      <c r="B24" s="141" t="s">
        <v>129</v>
      </c>
      <c r="C24" s="141" t="s">
        <v>111</v>
      </c>
      <c r="D24" s="141" t="s">
        <v>98</v>
      </c>
      <c r="E24" s="141" t="s">
        <v>414</v>
      </c>
      <c r="F24" s="141" t="s">
        <v>409</v>
      </c>
      <c r="G24" s="145">
        <v>690000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41" t="s">
        <v>127</v>
      </c>
      <c r="B25" s="141" t="s">
        <v>129</v>
      </c>
      <c r="C25" s="141" t="s">
        <v>111</v>
      </c>
      <c r="D25" s="141" t="s">
        <v>98</v>
      </c>
      <c r="E25" s="141" t="s">
        <v>415</v>
      </c>
      <c r="F25" s="141" t="s">
        <v>409</v>
      </c>
      <c r="G25" s="145">
        <v>3899168.4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41" t="s">
        <v>127</v>
      </c>
      <c r="B26" s="141" t="s">
        <v>129</v>
      </c>
      <c r="C26" s="141" t="s">
        <v>111</v>
      </c>
      <c r="D26" s="141" t="s">
        <v>98</v>
      </c>
      <c r="E26" s="141" t="s">
        <v>416</v>
      </c>
      <c r="F26" s="141" t="s">
        <v>409</v>
      </c>
      <c r="G26" s="145">
        <v>1380000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41" t="s">
        <v>127</v>
      </c>
      <c r="B27" s="141" t="s">
        <v>129</v>
      </c>
      <c r="C27" s="141" t="s">
        <v>111</v>
      </c>
      <c r="D27" s="141" t="s">
        <v>98</v>
      </c>
      <c r="E27" s="141" t="s">
        <v>417</v>
      </c>
      <c r="F27" s="141" t="s">
        <v>409</v>
      </c>
      <c r="G27" s="145">
        <v>43344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22.8333333333333" style="127" customWidth="1"/>
    <col min="10" max="16384" width="9.16666666666667" style="127"/>
  </cols>
  <sheetData>
    <row r="1" customHeight="1" spans="1:9">
      <c r="A1" s="128"/>
      <c r="B1" s="129"/>
      <c r="C1" s="129"/>
      <c r="D1" s="129"/>
      <c r="E1" s="129"/>
      <c r="F1" s="129"/>
      <c r="G1" s="129"/>
      <c r="H1" s="129"/>
      <c r="I1" s="130" t="s">
        <v>418</v>
      </c>
    </row>
    <row r="2" ht="20.1" customHeight="1" spans="1:9">
      <c r="A2" s="108" t="s">
        <v>419</v>
      </c>
      <c r="B2" s="131"/>
      <c r="C2" s="131"/>
      <c r="D2" s="131"/>
      <c r="E2" s="131"/>
      <c r="F2" s="131"/>
      <c r="G2" s="131"/>
      <c r="H2" s="131"/>
      <c r="I2" s="131"/>
    </row>
    <row r="3" customHeight="1" spans="1:9">
      <c r="A3" s="132" t="s">
        <v>4</v>
      </c>
      <c r="B3" s="129"/>
      <c r="C3" s="129"/>
      <c r="D3" s="129"/>
      <c r="E3" s="129"/>
      <c r="F3" s="129"/>
      <c r="G3" s="129"/>
      <c r="H3" s="129"/>
      <c r="I3" s="133" t="s">
        <v>5</v>
      </c>
    </row>
    <row r="4" customHeight="1" spans="1:9">
      <c r="A4" s="135" t="s">
        <v>86</v>
      </c>
      <c r="B4" s="146"/>
      <c r="C4" s="146"/>
      <c r="D4" s="146"/>
      <c r="E4" s="146"/>
      <c r="F4" s="147"/>
      <c r="G4" s="134" t="s">
        <v>420</v>
      </c>
      <c r="H4" s="136"/>
      <c r="I4" s="136"/>
    </row>
    <row r="5" customHeight="1" spans="1:9">
      <c r="A5" s="137" t="s">
        <v>60</v>
      </c>
      <c r="B5" s="137"/>
      <c r="C5" s="137"/>
      <c r="D5" s="137" t="s">
        <v>61</v>
      </c>
      <c r="E5" s="137" t="s">
        <v>90</v>
      </c>
      <c r="F5" s="136" t="s">
        <v>397</v>
      </c>
      <c r="G5" s="137" t="s">
        <v>87</v>
      </c>
      <c r="H5" s="135" t="s">
        <v>88</v>
      </c>
      <c r="I5" s="134" t="s">
        <v>89</v>
      </c>
    </row>
    <row r="6" customHeight="1" spans="1:9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40"/>
      <c r="H6" s="140"/>
      <c r="I6" s="136"/>
    </row>
    <row r="7" s="128" customFormat="1" customHeight="1" spans="1:9">
      <c r="A7" s="141"/>
      <c r="B7" s="141"/>
      <c r="C7" s="141"/>
      <c r="D7" s="141"/>
      <c r="E7" s="141" t="s">
        <v>63</v>
      </c>
      <c r="F7" s="141"/>
      <c r="G7" s="145">
        <f>G8</f>
        <v>3336052</v>
      </c>
      <c r="H7" s="143">
        <f>H8</f>
        <v>0</v>
      </c>
      <c r="I7" s="145">
        <f>I8</f>
        <v>3336052</v>
      </c>
    </row>
    <row r="8" customHeight="1" spans="1:9">
      <c r="A8" s="141"/>
      <c r="B8" s="141"/>
      <c r="C8" s="141"/>
      <c r="D8" s="141" t="s">
        <v>91</v>
      </c>
      <c r="E8" s="141" t="s">
        <v>92</v>
      </c>
      <c r="F8" s="141"/>
      <c r="G8" s="145">
        <f>G9</f>
        <v>3336052</v>
      </c>
      <c r="H8" s="143">
        <f>H9</f>
        <v>0</v>
      </c>
      <c r="I8" s="145">
        <f>I9</f>
        <v>3336052</v>
      </c>
    </row>
    <row r="9" customHeight="1" spans="1:9">
      <c r="A9" s="141"/>
      <c r="B9" s="141"/>
      <c r="C9" s="141"/>
      <c r="D9" s="141" t="s">
        <v>93</v>
      </c>
      <c r="E9" s="141" t="s">
        <v>94</v>
      </c>
      <c r="F9" s="141"/>
      <c r="G9" s="145">
        <f>SUM(G10:G13)</f>
        <v>3336052</v>
      </c>
      <c r="H9" s="143">
        <f>SUM(H10:H13)</f>
        <v>0</v>
      </c>
      <c r="I9" s="145">
        <f>SUM(I10:I13)</f>
        <v>3336052</v>
      </c>
    </row>
    <row r="10" customHeight="1" spans="1:9">
      <c r="A10" s="141" t="s">
        <v>120</v>
      </c>
      <c r="B10" s="141" t="s">
        <v>109</v>
      </c>
      <c r="C10" s="141" t="s">
        <v>97</v>
      </c>
      <c r="D10" s="141" t="s">
        <v>98</v>
      </c>
      <c r="E10" s="141" t="s">
        <v>122</v>
      </c>
      <c r="F10" s="141" t="s">
        <v>421</v>
      </c>
      <c r="G10" s="145">
        <v>865700</v>
      </c>
      <c r="H10" s="143">
        <v>0</v>
      </c>
      <c r="I10" s="145">
        <v>865700</v>
      </c>
    </row>
    <row r="11" customHeight="1" spans="1:9">
      <c r="A11" s="141" t="s">
        <v>120</v>
      </c>
      <c r="B11" s="141" t="s">
        <v>109</v>
      </c>
      <c r="C11" s="141" t="s">
        <v>108</v>
      </c>
      <c r="D11" s="141" t="s">
        <v>98</v>
      </c>
      <c r="E11" s="141" t="s">
        <v>123</v>
      </c>
      <c r="F11" s="141" t="s">
        <v>421</v>
      </c>
      <c r="G11" s="145">
        <v>1520352</v>
      </c>
      <c r="H11" s="143">
        <v>0</v>
      </c>
      <c r="I11" s="145">
        <v>1520352</v>
      </c>
    </row>
    <row r="12" customHeight="1" spans="1:9">
      <c r="A12" s="141" t="s">
        <v>120</v>
      </c>
      <c r="B12" s="141" t="s">
        <v>109</v>
      </c>
      <c r="C12" s="141" t="s">
        <v>124</v>
      </c>
      <c r="D12" s="141" t="s">
        <v>98</v>
      </c>
      <c r="E12" s="141" t="s">
        <v>125</v>
      </c>
      <c r="F12" s="141" t="s">
        <v>421</v>
      </c>
      <c r="G12" s="145">
        <v>600000</v>
      </c>
      <c r="H12" s="143">
        <v>0</v>
      </c>
      <c r="I12" s="145">
        <v>600000</v>
      </c>
    </row>
    <row r="13" customHeight="1" spans="1:9">
      <c r="A13" s="141" t="s">
        <v>120</v>
      </c>
      <c r="B13" s="141" t="s">
        <v>109</v>
      </c>
      <c r="C13" s="141" t="s">
        <v>102</v>
      </c>
      <c r="D13" s="141" t="s">
        <v>98</v>
      </c>
      <c r="E13" s="141" t="s">
        <v>126</v>
      </c>
      <c r="F13" s="141" t="s">
        <v>399</v>
      </c>
      <c r="G13" s="145">
        <v>350000</v>
      </c>
      <c r="H13" s="143">
        <v>0</v>
      </c>
      <c r="I13" s="145">
        <v>350000</v>
      </c>
    </row>
    <row r="14" customHeight="1" spans="4:6">
      <c r="D14" s="128"/>
      <c r="E14" s="128"/>
      <c r="F14" s="128"/>
    </row>
    <row r="15" customHeight="1" spans="5:6">
      <c r="E15" s="128"/>
      <c r="F15" s="128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422</v>
      </c>
    </row>
    <row r="2" ht="20.1" customHeight="1" spans="1:8">
      <c r="A2" s="108" t="s">
        <v>423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86</v>
      </c>
      <c r="B4" s="134"/>
      <c r="C4" s="134"/>
      <c r="D4" s="134"/>
      <c r="E4" s="135"/>
      <c r="F4" s="134" t="s">
        <v>424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90</v>
      </c>
      <c r="F5" s="137" t="s">
        <v>87</v>
      </c>
      <c r="G5" s="135" t="s">
        <v>88</v>
      </c>
      <c r="H5" s="134" t="s">
        <v>89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425</v>
      </c>
    </row>
    <row r="2" ht="20.1" customHeight="1" spans="1:8">
      <c r="A2" s="108" t="s">
        <v>426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86</v>
      </c>
      <c r="B4" s="134"/>
      <c r="C4" s="134"/>
      <c r="D4" s="134"/>
      <c r="E4" s="135"/>
      <c r="F4" s="134" t="s">
        <v>427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90</v>
      </c>
      <c r="F5" s="137" t="s">
        <v>87</v>
      </c>
      <c r="G5" s="135" t="s">
        <v>88</v>
      </c>
      <c r="H5" s="134" t="s">
        <v>89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10" sqref="D10"/>
    </sheetView>
  </sheetViews>
  <sheetFormatPr defaultColWidth="9.16666666666667" defaultRowHeight="14.25" customHeight="1" outlineLevelCol="7"/>
  <cols>
    <col min="1" max="1" width="51.3333333333333" style="81" customWidth="1"/>
    <col min="2" max="2" width="24.5" style="81" customWidth="1"/>
    <col min="3" max="7" width="20" style="81" customWidth="1"/>
    <col min="8" max="8" width="9" style="81" customWidth="1"/>
    <col min="9" max="16384" width="9.16666666666667" style="81"/>
  </cols>
  <sheetData>
    <row r="1" customHeight="1" spans="1:8">
      <c r="A1" s="84"/>
      <c r="C1" s="92"/>
      <c r="D1" s="107"/>
      <c r="E1" s="107"/>
      <c r="F1" s="107"/>
      <c r="G1" s="92" t="s">
        <v>428</v>
      </c>
      <c r="H1" s="107"/>
    </row>
    <row r="2" ht="20.1" customHeight="1" spans="1:8">
      <c r="A2" s="108" t="s">
        <v>429</v>
      </c>
      <c r="B2" s="109"/>
      <c r="C2" s="110"/>
      <c r="D2" s="111"/>
      <c r="E2" s="111"/>
      <c r="F2" s="111"/>
      <c r="G2" s="110"/>
      <c r="H2" s="107"/>
    </row>
    <row r="3" customHeight="1" spans="1:8">
      <c r="A3" s="112" t="s">
        <v>4</v>
      </c>
      <c r="C3" s="113"/>
      <c r="D3" s="107"/>
      <c r="E3" s="107"/>
      <c r="F3" s="107"/>
      <c r="G3" s="113" t="s">
        <v>5</v>
      </c>
      <c r="H3" s="107"/>
    </row>
    <row r="4" customHeight="1" spans="1:8">
      <c r="A4" s="114" t="s">
        <v>430</v>
      </c>
      <c r="B4" s="115" t="s">
        <v>431</v>
      </c>
      <c r="C4" s="116" t="s">
        <v>432</v>
      </c>
      <c r="D4" s="116"/>
      <c r="E4" s="116"/>
      <c r="F4" s="116"/>
      <c r="G4" s="116"/>
      <c r="H4" s="107"/>
    </row>
    <row r="5" customHeight="1" spans="1:8">
      <c r="A5" s="114"/>
      <c r="B5" s="115"/>
      <c r="C5" s="117" t="s">
        <v>189</v>
      </c>
      <c r="D5" s="118" t="s">
        <v>135</v>
      </c>
      <c r="E5" s="119" t="s">
        <v>65</v>
      </c>
      <c r="F5" s="119" t="s">
        <v>137</v>
      </c>
      <c r="G5" s="119" t="s">
        <v>433</v>
      </c>
      <c r="H5" s="107"/>
    </row>
    <row r="6" customHeight="1" spans="1:8">
      <c r="A6" s="120" t="s">
        <v>63</v>
      </c>
      <c r="B6" s="121">
        <v>210000</v>
      </c>
      <c r="C6" s="121">
        <v>210000</v>
      </c>
      <c r="D6" s="122">
        <v>210000</v>
      </c>
      <c r="E6" s="122"/>
      <c r="F6" s="122">
        <v>0</v>
      </c>
      <c r="G6" s="122">
        <v>0</v>
      </c>
      <c r="H6" s="107"/>
    </row>
    <row r="7" customHeight="1" spans="1:8">
      <c r="A7" s="123" t="s">
        <v>434</v>
      </c>
      <c r="B7" s="124">
        <v>0</v>
      </c>
      <c r="C7" s="121">
        <v>0</v>
      </c>
      <c r="D7" s="124">
        <v>0</v>
      </c>
      <c r="E7" s="124">
        <v>0</v>
      </c>
      <c r="F7" s="124"/>
      <c r="G7" s="124"/>
      <c r="H7" s="107"/>
    </row>
    <row r="8" customHeight="1" spans="1:8">
      <c r="A8" s="123" t="s">
        <v>435</v>
      </c>
      <c r="B8" s="124">
        <v>0</v>
      </c>
      <c r="C8" s="121">
        <v>0</v>
      </c>
      <c r="D8" s="124">
        <v>0</v>
      </c>
      <c r="E8" s="124">
        <v>0</v>
      </c>
      <c r="F8" s="124"/>
      <c r="G8" s="124"/>
      <c r="H8" s="107"/>
    </row>
    <row r="9" customHeight="1" spans="1:8">
      <c r="A9" s="123" t="s">
        <v>436</v>
      </c>
      <c r="B9" s="125">
        <v>210000</v>
      </c>
      <c r="C9" s="121">
        <v>210000</v>
      </c>
      <c r="D9" s="125">
        <v>210000</v>
      </c>
      <c r="E9" s="125"/>
      <c r="F9" s="125">
        <v>0</v>
      </c>
      <c r="G9" s="125">
        <v>0</v>
      </c>
      <c r="H9" s="107"/>
    </row>
    <row r="10" customHeight="1" spans="1:8">
      <c r="A10" s="126" t="s">
        <v>437</v>
      </c>
      <c r="B10" s="124">
        <v>210000</v>
      </c>
      <c r="C10" s="121">
        <v>210000</v>
      </c>
      <c r="D10" s="124">
        <v>210000</v>
      </c>
      <c r="E10" s="124"/>
      <c r="F10" s="124"/>
      <c r="G10" s="124"/>
      <c r="H10" s="107"/>
    </row>
    <row r="11" customHeight="1" spans="1:8">
      <c r="A11" s="123" t="s">
        <v>438</v>
      </c>
      <c r="B11" s="124">
        <v>0</v>
      </c>
      <c r="C11" s="121">
        <v>0</v>
      </c>
      <c r="D11" s="124">
        <v>0</v>
      </c>
      <c r="E11" s="124">
        <v>0</v>
      </c>
      <c r="F11" s="124"/>
      <c r="G11" s="124"/>
      <c r="H11" s="107"/>
    </row>
    <row r="12" customHeight="1" spans="1:8">
      <c r="A12" s="107"/>
      <c r="B12" s="107"/>
      <c r="C12" s="107" t="s">
        <v>439</v>
      </c>
      <c r="D12" s="107"/>
      <c r="E12" s="107"/>
      <c r="F12" s="107"/>
      <c r="G12" s="107"/>
      <c r="H12" s="107"/>
    </row>
    <row r="13" customHeight="1" spans="1:8">
      <c r="A13" s="107"/>
      <c r="B13" s="107"/>
      <c r="C13" s="107"/>
      <c r="D13" s="107"/>
      <c r="E13" s="107"/>
      <c r="F13" s="107"/>
      <c r="G13" s="107"/>
      <c r="H13" s="107"/>
    </row>
    <row r="14" customHeight="1" spans="1:8">
      <c r="A14" s="107"/>
      <c r="B14" s="107"/>
      <c r="C14" s="107"/>
      <c r="D14" s="107"/>
      <c r="E14" s="107"/>
      <c r="F14" s="107"/>
      <c r="G14" s="107"/>
      <c r="H14" s="107"/>
    </row>
    <row r="15" customHeight="1" spans="1:8">
      <c r="A15" s="107"/>
      <c r="B15" s="107"/>
      <c r="C15" s="107"/>
      <c r="D15" s="107"/>
      <c r="E15" s="107"/>
      <c r="F15" s="107"/>
      <c r="G15" s="107"/>
      <c r="H15" s="107"/>
    </row>
    <row r="16" customHeight="1" spans="1:8">
      <c r="A16" s="107"/>
      <c r="B16" s="107"/>
      <c r="C16" s="107"/>
      <c r="D16" s="107"/>
      <c r="E16" s="107"/>
      <c r="F16" s="107"/>
      <c r="G16" s="107"/>
      <c r="H16" s="107"/>
    </row>
    <row r="17" customHeight="1" spans="1:8">
      <c r="A17" s="107"/>
      <c r="B17" s="107"/>
      <c r="C17" s="107"/>
      <c r="D17" s="107"/>
      <c r="E17" s="107"/>
      <c r="F17" s="107"/>
      <c r="G17" s="107"/>
      <c r="H17" s="107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1" customWidth="1"/>
    <col min="2" max="2" width="43.6666666666667" style="81" customWidth="1"/>
    <col min="3" max="3" width="15.1666666666667" style="81" customWidth="1"/>
    <col min="4" max="4" width="17.1666666666667" style="81" customWidth="1"/>
    <col min="5" max="5" width="19.6666666666667" style="81" customWidth="1"/>
    <col min="6" max="6" width="9.16666666666667" style="81" customWidth="1"/>
    <col min="7" max="7" width="20.6666666666667" style="81" customWidth="1"/>
    <col min="8" max="10" width="12" style="81" customWidth="1"/>
    <col min="11" max="16384" width="9.16666666666667" style="81"/>
  </cols>
  <sheetData>
    <row r="1" customHeight="1" spans="1:10">
      <c r="A1" s="82"/>
      <c r="B1" s="83"/>
      <c r="C1" s="84"/>
      <c r="D1" s="84"/>
      <c r="E1" s="84"/>
      <c r="F1" s="84"/>
      <c r="G1" s="85" t="s">
        <v>440</v>
      </c>
      <c r="H1" s="86"/>
      <c r="I1" s="86"/>
      <c r="J1" s="86"/>
    </row>
    <row r="2" ht="20.1" customHeight="1" spans="1:10">
      <c r="A2" s="87" t="s">
        <v>441</v>
      </c>
      <c r="B2" s="88"/>
      <c r="C2" s="89"/>
      <c r="D2" s="89"/>
      <c r="E2" s="89"/>
      <c r="F2" s="89"/>
      <c r="G2" s="88"/>
      <c r="H2" s="86"/>
      <c r="I2" s="86"/>
      <c r="J2" s="86"/>
    </row>
    <row r="3" customHeight="1" spans="1:10">
      <c r="A3" s="90" t="s">
        <v>4</v>
      </c>
      <c r="B3" s="91"/>
      <c r="C3" s="91"/>
      <c r="D3" s="91"/>
      <c r="E3" s="91"/>
      <c r="F3" s="91"/>
      <c r="G3" s="92" t="s">
        <v>5</v>
      </c>
      <c r="H3" s="86"/>
      <c r="I3" s="86"/>
      <c r="J3" s="86"/>
    </row>
    <row r="4" customHeight="1" spans="1:10">
      <c r="A4" s="93" t="s">
        <v>82</v>
      </c>
      <c r="B4" s="93" t="s">
        <v>442</v>
      </c>
      <c r="C4" s="93" t="s">
        <v>443</v>
      </c>
      <c r="D4" s="93" t="s">
        <v>444</v>
      </c>
      <c r="E4" s="94" t="s">
        <v>445</v>
      </c>
      <c r="F4" s="95" t="s">
        <v>446</v>
      </c>
      <c r="G4" s="96" t="s">
        <v>57</v>
      </c>
      <c r="H4" s="86"/>
      <c r="I4" s="86"/>
      <c r="J4" s="86"/>
    </row>
    <row r="5" customHeight="1" spans="1:10">
      <c r="A5" s="97"/>
      <c r="B5" s="97"/>
      <c r="C5" s="97"/>
      <c r="D5" s="97"/>
      <c r="E5" s="98"/>
      <c r="F5" s="99"/>
      <c r="G5" s="100"/>
      <c r="H5" s="86"/>
      <c r="I5" s="86"/>
      <c r="J5" s="86"/>
    </row>
    <row r="6" customHeight="1" spans="1:10">
      <c r="A6" s="101"/>
      <c r="B6" s="102"/>
      <c r="C6" s="103"/>
      <c r="D6" s="104"/>
      <c r="E6" s="104"/>
      <c r="F6" s="105"/>
      <c r="G6" s="106"/>
      <c r="H6" s="86"/>
      <c r="I6" s="86"/>
      <c r="J6" s="86"/>
    </row>
    <row r="7" customHeight="1" spans="1:10">
      <c r="A7" s="86"/>
      <c r="B7" s="86"/>
      <c r="C7" s="86"/>
      <c r="D7" s="86"/>
      <c r="E7" s="86"/>
      <c r="F7" s="86"/>
      <c r="G7" s="86"/>
      <c r="H7" s="86"/>
      <c r="I7" s="86"/>
      <c r="J7" s="86"/>
    </row>
    <row r="8" customHeight="1" spans="1:10">
      <c r="A8" s="86"/>
      <c r="B8" s="86"/>
      <c r="C8" s="86"/>
      <c r="D8" s="86"/>
      <c r="E8" s="86"/>
      <c r="F8" s="86"/>
      <c r="G8" s="86"/>
      <c r="H8" s="86"/>
      <c r="I8" s="86"/>
      <c r="J8" s="86"/>
    </row>
    <row r="9" customHeight="1" spans="1:10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customHeight="1" spans="1:10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customHeight="1" spans="1:10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customHeight="1" spans="1:10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customHeight="1" spans="1:10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customHeight="1" spans="1:10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customHeight="1" spans="1:10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customHeight="1" spans="1:10">
      <c r="A17" s="86"/>
      <c r="B17" s="86"/>
      <c r="C17" s="86"/>
      <c r="D17" s="86"/>
      <c r="E17" s="86"/>
      <c r="F17" s="86"/>
      <c r="G17" s="86"/>
      <c r="H17" s="86"/>
      <c r="I17" s="86"/>
      <c r="J17" s="8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7" customWidth="1"/>
    <col min="5" max="32" width="12" style="127" customWidth="1"/>
    <col min="33" max="16384" width="9.16666666666667" style="127"/>
  </cols>
  <sheetData>
    <row r="1" customFormat="1" customHeight="1" spans="1:256">
      <c r="A1" s="128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10</v>
      </c>
      <c r="B6" s="145">
        <v>12672409.65</v>
      </c>
      <c r="C6" s="317" t="s">
        <v>11</v>
      </c>
      <c r="D6" s="145">
        <v>4546654.2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12</v>
      </c>
      <c r="B7" s="145">
        <v>3336052</v>
      </c>
      <c r="C7" s="318" t="s">
        <v>13</v>
      </c>
      <c r="D7" s="145">
        <v>0</v>
      </c>
      <c r="E7" s="128"/>
      <c r="F7" s="128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14</v>
      </c>
      <c r="B8" s="319"/>
      <c r="C8" s="318" t="s">
        <v>15</v>
      </c>
      <c r="D8" s="145">
        <v>0</v>
      </c>
      <c r="E8" s="128"/>
      <c r="F8" s="128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16</v>
      </c>
      <c r="B9" s="145">
        <v>930000</v>
      </c>
      <c r="C9" s="318" t="s">
        <v>17</v>
      </c>
      <c r="D9" s="145">
        <v>0</v>
      </c>
      <c r="E9" s="128"/>
      <c r="F9" s="128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18</v>
      </c>
      <c r="B10" s="145">
        <v>0</v>
      </c>
      <c r="C10" s="317" t="s">
        <v>19</v>
      </c>
      <c r="D10" s="145">
        <v>0</v>
      </c>
      <c r="E10" s="128"/>
      <c r="F10" s="128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20</v>
      </c>
      <c r="B11" s="145">
        <v>0</v>
      </c>
      <c r="C11" s="317" t="s">
        <v>21</v>
      </c>
      <c r="D11" s="145">
        <v>0</v>
      </c>
      <c r="E11" s="128"/>
      <c r="F11" s="128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22</v>
      </c>
      <c r="B12" s="145">
        <v>0</v>
      </c>
      <c r="C12" s="317" t="s">
        <v>23</v>
      </c>
      <c r="D12" s="145">
        <v>227451</v>
      </c>
      <c r="E12" s="128"/>
      <c r="F12" s="128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24</v>
      </c>
      <c r="D13" s="145">
        <v>1276838.09</v>
      </c>
      <c r="E13" s="128"/>
      <c r="F13" s="128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5"/>
      <c r="C14" s="322" t="s">
        <v>25</v>
      </c>
      <c r="D14" s="145">
        <v>0</v>
      </c>
      <c r="E14" s="128"/>
      <c r="F14" s="128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5"/>
      <c r="C15" s="322" t="s">
        <v>26</v>
      </c>
      <c r="D15" s="145">
        <v>189964.8</v>
      </c>
      <c r="E15" s="128"/>
      <c r="F15" s="128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5"/>
      <c r="C16" s="322" t="s">
        <v>27</v>
      </c>
      <c r="D16" s="145">
        <v>0</v>
      </c>
      <c r="E16" s="128"/>
      <c r="F16" s="128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5"/>
      <c r="C17" s="322" t="s">
        <v>28</v>
      </c>
      <c r="D17" s="145">
        <v>3526052</v>
      </c>
      <c r="E17" s="128"/>
      <c r="F17" s="128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5"/>
      <c r="C18" s="322" t="s">
        <v>29</v>
      </c>
      <c r="D18" s="145">
        <v>6513884.4</v>
      </c>
      <c r="E18" s="128"/>
      <c r="F18" s="128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5"/>
      <c r="C19" s="322" t="s">
        <v>30</v>
      </c>
      <c r="D19" s="145">
        <v>0</v>
      </c>
      <c r="E19" s="128"/>
      <c r="F19" s="128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5"/>
      <c r="C20" s="322" t="s">
        <v>31</v>
      </c>
      <c r="D20" s="145">
        <v>0</v>
      </c>
      <c r="E20" s="128"/>
      <c r="F20" s="128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5"/>
      <c r="C21" s="322" t="s">
        <v>32</v>
      </c>
      <c r="D21" s="145">
        <v>0</v>
      </c>
      <c r="E21" s="128"/>
      <c r="F21" s="128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5"/>
      <c r="C22" s="322" t="s">
        <v>33</v>
      </c>
      <c r="D22" s="145">
        <v>0</v>
      </c>
      <c r="E22" s="128"/>
      <c r="F22" s="128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5"/>
      <c r="C23" s="322" t="s">
        <v>34</v>
      </c>
      <c r="D23" s="145">
        <v>0</v>
      </c>
      <c r="E23" s="128"/>
      <c r="F23" s="128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5"/>
      <c r="C24" s="322" t="s">
        <v>35</v>
      </c>
      <c r="D24" s="145">
        <v>0</v>
      </c>
      <c r="E24" s="128"/>
      <c r="F24" s="128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5"/>
      <c r="C25" s="322" t="s">
        <v>36</v>
      </c>
      <c r="D25" s="145">
        <v>657617.16</v>
      </c>
      <c r="E25" s="128"/>
      <c r="F25" s="128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5"/>
      <c r="C26" s="322" t="s">
        <v>37</v>
      </c>
      <c r="D26" s="145">
        <v>0</v>
      </c>
      <c r="E26" s="128"/>
      <c r="F26" s="128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5"/>
      <c r="C27" s="322" t="s">
        <v>38</v>
      </c>
      <c r="D27" s="145">
        <v>0</v>
      </c>
      <c r="E27" s="128"/>
      <c r="F27" s="128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5"/>
      <c r="C28" s="322" t="s">
        <v>39</v>
      </c>
      <c r="D28" s="323">
        <v>0</v>
      </c>
      <c r="E28" s="128"/>
      <c r="F28" s="128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5"/>
      <c r="C29" s="322" t="s">
        <v>40</v>
      </c>
      <c r="D29" s="145">
        <v>0</v>
      </c>
      <c r="E29" s="128"/>
      <c r="F29" s="128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5"/>
      <c r="C30" s="322" t="s">
        <v>41</v>
      </c>
      <c r="D30" s="145">
        <v>0</v>
      </c>
      <c r="E30" s="128"/>
      <c r="F30" s="128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5"/>
      <c r="C31" s="317" t="s">
        <v>42</v>
      </c>
      <c r="D31" s="145">
        <v>0</v>
      </c>
      <c r="E31" s="128"/>
      <c r="F31" s="128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5"/>
      <c r="C32" s="322" t="s">
        <v>43</v>
      </c>
      <c r="D32" s="145">
        <v>0</v>
      </c>
      <c r="E32" s="128"/>
      <c r="F32" s="128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5"/>
      <c r="C33" s="322" t="s">
        <v>44</v>
      </c>
      <c r="D33" s="145">
        <v>0</v>
      </c>
      <c r="E33" s="128"/>
      <c r="F33" s="128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5"/>
      <c r="C34" s="322" t="s">
        <v>45</v>
      </c>
      <c r="D34" s="145">
        <v>0</v>
      </c>
      <c r="E34" s="128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46</v>
      </c>
      <c r="B35" s="145">
        <v>16938461.65</v>
      </c>
      <c r="C35" s="315" t="s">
        <v>47</v>
      </c>
      <c r="D35" s="145">
        <v>16938461.65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5"/>
      <c r="C36" s="317" t="s">
        <v>49</v>
      </c>
      <c r="D36" s="145"/>
      <c r="E36" s="128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50</v>
      </c>
      <c r="B37" s="145">
        <v>0</v>
      </c>
      <c r="C37" s="322" t="s">
        <v>51</v>
      </c>
      <c r="D37" s="155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</row>
    <row r="38" s="1" customFormat="1" customHeight="1" spans="1:256">
      <c r="A38" s="315" t="s">
        <v>52</v>
      </c>
      <c r="B38" s="167">
        <v>16938461.65</v>
      </c>
      <c r="C38" s="315" t="s">
        <v>53</v>
      </c>
      <c r="D38" s="167">
        <v>16938461.65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</row>
    <row r="39" customFormat="1" customHeight="1" spans="1:256">
      <c r="A39" s="127"/>
      <c r="B39" s="127"/>
      <c r="C39" s="127"/>
      <c r="D39" s="128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0"/>
  <sheetViews>
    <sheetView showGridLines="0" showZeros="0" workbookViewId="0">
      <selection activeCell="E39" sqref="E39:F39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447</v>
      </c>
      <c r="B1" s="31"/>
      <c r="C1" s="31"/>
      <c r="D1" s="31"/>
    </row>
    <row r="2" ht="20.25" customHeight="1" spans="1:8">
      <c r="A2" s="32" t="s">
        <v>448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449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450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451</v>
      </c>
      <c r="B6" s="42" t="s">
        <v>452</v>
      </c>
      <c r="C6" s="43"/>
      <c r="D6" s="44" t="s">
        <v>453</v>
      </c>
      <c r="E6" s="45"/>
      <c r="F6" s="46" t="s">
        <v>454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455</v>
      </c>
      <c r="G7" s="53" t="s">
        <v>456</v>
      </c>
      <c r="H7" s="53" t="s">
        <v>457</v>
      </c>
    </row>
    <row r="8" s="29" customFormat="1" ht="70" customHeight="1" spans="1:8">
      <c r="A8" s="54"/>
      <c r="B8" s="55" t="s">
        <v>458</v>
      </c>
      <c r="C8" s="56"/>
      <c r="D8" s="57" t="s">
        <v>459</v>
      </c>
      <c r="E8" s="58"/>
      <c r="F8" s="59">
        <v>1476.19</v>
      </c>
      <c r="G8" s="59">
        <v>1476.19</v>
      </c>
      <c r="H8" s="59">
        <v>0</v>
      </c>
    </row>
    <row r="9" s="29" customFormat="1" ht="54" customHeight="1" spans="1:8">
      <c r="A9" s="54"/>
      <c r="B9" s="55" t="s">
        <v>460</v>
      </c>
      <c r="C9" s="56"/>
      <c r="D9" s="57" t="s">
        <v>461</v>
      </c>
      <c r="E9" s="58"/>
      <c r="F9" s="59">
        <v>182.2</v>
      </c>
      <c r="G9" s="59">
        <v>182.2</v>
      </c>
      <c r="H9" s="59">
        <v>0</v>
      </c>
    </row>
    <row r="10" s="29" customFormat="1" ht="42" customHeight="1" spans="1:8">
      <c r="A10" s="54"/>
      <c r="B10" s="55" t="s">
        <v>462</v>
      </c>
      <c r="C10" s="56"/>
      <c r="D10" s="57" t="s">
        <v>463</v>
      </c>
      <c r="E10" s="58"/>
      <c r="F10" s="59">
        <v>50.46</v>
      </c>
      <c r="G10" s="59">
        <v>50.46</v>
      </c>
      <c r="H10" s="59">
        <v>0</v>
      </c>
    </row>
    <row r="11" s="29" customFormat="1" ht="15.95" customHeight="1" spans="1:8">
      <c r="A11" s="54"/>
      <c r="B11" s="60"/>
      <c r="C11" s="61"/>
      <c r="D11" s="62"/>
      <c r="E11" s="63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60"/>
      <c r="C12" s="61"/>
      <c r="D12" s="62"/>
      <c r="E12" s="63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35" t="s">
        <v>464</v>
      </c>
      <c r="C13" s="36"/>
      <c r="D13" s="36"/>
      <c r="E13" s="64"/>
      <c r="F13" s="59">
        <v>1708.85</v>
      </c>
      <c r="G13" s="59">
        <v>1708.85</v>
      </c>
      <c r="H13" s="59">
        <v>0</v>
      </c>
    </row>
    <row r="14" s="29" customFormat="1" ht="51" customHeight="1" spans="1:8">
      <c r="A14" s="65" t="s">
        <v>465</v>
      </c>
      <c r="B14" s="66" t="s">
        <v>466</v>
      </c>
      <c r="C14" s="67"/>
      <c r="D14" s="67"/>
      <c r="E14" s="67"/>
      <c r="F14" s="67"/>
      <c r="G14" s="67"/>
      <c r="H14" s="68"/>
    </row>
    <row r="15" ht="33.95" customHeight="1" spans="1:8">
      <c r="A15" s="41" t="s">
        <v>467</v>
      </c>
      <c r="B15" s="53" t="s">
        <v>468</v>
      </c>
      <c r="C15" s="53" t="s">
        <v>469</v>
      </c>
      <c r="D15" s="53"/>
      <c r="E15" s="46" t="s">
        <v>470</v>
      </c>
      <c r="F15" s="69"/>
      <c r="G15" s="70" t="s">
        <v>471</v>
      </c>
      <c r="H15" s="48"/>
    </row>
    <row r="16" s="29" customFormat="1" ht="27" customHeight="1" spans="1:8">
      <c r="A16" s="54"/>
      <c r="B16" s="71" t="s">
        <v>472</v>
      </c>
      <c r="C16" s="71" t="s">
        <v>473</v>
      </c>
      <c r="D16" s="71"/>
      <c r="E16" s="57" t="s">
        <v>474</v>
      </c>
      <c r="F16" s="72"/>
      <c r="G16" s="73" t="s">
        <v>475</v>
      </c>
      <c r="H16" s="74"/>
    </row>
    <row r="17" s="29" customFormat="1" ht="45" customHeight="1" spans="1:8">
      <c r="A17" s="54"/>
      <c r="B17" s="71"/>
      <c r="C17" s="71"/>
      <c r="D17" s="71"/>
      <c r="E17" s="57" t="s">
        <v>476</v>
      </c>
      <c r="F17" s="72"/>
      <c r="G17" s="73" t="s">
        <v>477</v>
      </c>
      <c r="H17" s="74"/>
    </row>
    <row r="18" s="29" customFormat="1" ht="61" customHeight="1" spans="1:8">
      <c r="A18" s="54"/>
      <c r="B18" s="71"/>
      <c r="C18" s="71"/>
      <c r="D18" s="71"/>
      <c r="E18" s="57" t="s">
        <v>478</v>
      </c>
      <c r="F18" s="72"/>
      <c r="G18" s="73" t="s">
        <v>479</v>
      </c>
      <c r="H18" s="74"/>
    </row>
    <row r="19" s="29" customFormat="1" ht="15.95" customHeight="1" spans="1:8">
      <c r="A19" s="54"/>
      <c r="B19" s="71"/>
      <c r="C19" s="71"/>
      <c r="D19" s="71"/>
      <c r="E19" s="57"/>
      <c r="F19" s="58"/>
      <c r="G19" s="73"/>
      <c r="H19" s="74"/>
    </row>
    <row r="20" s="29" customFormat="1" ht="15.95" customHeight="1" spans="1:8">
      <c r="A20" s="54"/>
      <c r="B20" s="71"/>
      <c r="C20" s="54" t="s">
        <v>480</v>
      </c>
      <c r="D20" s="54"/>
      <c r="E20" s="57" t="s">
        <v>481</v>
      </c>
      <c r="F20" s="72"/>
      <c r="G20" s="73" t="s">
        <v>482</v>
      </c>
      <c r="H20" s="74"/>
    </row>
    <row r="21" s="29" customFormat="1" ht="15.95" customHeight="1" spans="1:8">
      <c r="A21" s="54"/>
      <c r="B21" s="71"/>
      <c r="C21" s="54"/>
      <c r="D21" s="54"/>
      <c r="E21" s="57" t="s">
        <v>483</v>
      </c>
      <c r="F21" s="72"/>
      <c r="G21" s="73" t="s">
        <v>484</v>
      </c>
      <c r="H21" s="74"/>
    </row>
    <row r="22" s="29" customFormat="1" ht="57" customHeight="1" spans="1:8">
      <c r="A22" s="54"/>
      <c r="B22" s="71"/>
      <c r="C22" s="54"/>
      <c r="D22" s="54"/>
      <c r="E22" s="57" t="s">
        <v>485</v>
      </c>
      <c r="F22" s="72"/>
      <c r="G22" s="73" t="s">
        <v>486</v>
      </c>
      <c r="H22" s="74"/>
    </row>
    <row r="23" s="29" customFormat="1" ht="48" customHeight="1" spans="1:8">
      <c r="A23" s="54"/>
      <c r="B23" s="71"/>
      <c r="C23" s="54" t="s">
        <v>487</v>
      </c>
      <c r="D23" s="54"/>
      <c r="E23" s="57" t="s">
        <v>488</v>
      </c>
      <c r="F23" s="72"/>
      <c r="G23" s="73" t="s">
        <v>489</v>
      </c>
      <c r="H23" s="74"/>
    </row>
    <row r="24" s="29" customFormat="1" ht="48" customHeight="1" spans="1:8">
      <c r="A24" s="54"/>
      <c r="B24" s="71"/>
      <c r="C24" s="54"/>
      <c r="D24" s="54"/>
      <c r="E24" s="57" t="s">
        <v>490</v>
      </c>
      <c r="F24" s="72"/>
      <c r="G24" s="73" t="s">
        <v>491</v>
      </c>
      <c r="H24" s="74"/>
    </row>
    <row r="25" s="29" customFormat="1" ht="35" customHeight="1" spans="1:8">
      <c r="A25" s="54"/>
      <c r="B25" s="71"/>
      <c r="C25" s="54"/>
      <c r="D25" s="54"/>
      <c r="E25" s="57" t="s">
        <v>492</v>
      </c>
      <c r="F25" s="72"/>
      <c r="G25" s="73" t="s">
        <v>493</v>
      </c>
      <c r="H25" s="74"/>
    </row>
    <row r="26" s="29" customFormat="1" ht="15.95" customHeight="1" spans="1:8">
      <c r="A26" s="54"/>
      <c r="B26" s="71"/>
      <c r="C26" s="54"/>
      <c r="D26" s="54"/>
      <c r="E26" s="57"/>
      <c r="F26" s="58"/>
      <c r="G26" s="73"/>
      <c r="H26" s="74"/>
    </row>
    <row r="27" s="29" customFormat="1" ht="27" customHeight="1" spans="1:8">
      <c r="A27" s="54"/>
      <c r="B27" s="71"/>
      <c r="C27" s="54" t="s">
        <v>494</v>
      </c>
      <c r="D27" s="54"/>
      <c r="E27" s="57" t="s">
        <v>495</v>
      </c>
      <c r="F27" s="72"/>
      <c r="G27" s="73" t="s">
        <v>496</v>
      </c>
      <c r="H27" s="74"/>
    </row>
    <row r="28" s="29" customFormat="1" ht="48" customHeight="1" spans="1:8">
      <c r="A28" s="54"/>
      <c r="B28" s="71"/>
      <c r="C28" s="54"/>
      <c r="D28" s="54"/>
      <c r="E28" s="57" t="s">
        <v>497</v>
      </c>
      <c r="F28" s="72"/>
      <c r="G28" s="73" t="s">
        <v>498</v>
      </c>
      <c r="H28" s="74"/>
    </row>
    <row r="29" ht="15.95" customHeight="1" spans="1:8">
      <c r="A29" s="41"/>
      <c r="B29" s="53"/>
      <c r="C29" s="41" t="s">
        <v>499</v>
      </c>
      <c r="D29" s="41"/>
      <c r="E29" s="75"/>
      <c r="F29" s="76"/>
      <c r="G29" s="75"/>
      <c r="H29" s="77"/>
    </row>
    <row r="30" s="29" customFormat="1" ht="46" customHeight="1" spans="1:8">
      <c r="A30" s="54"/>
      <c r="B30" s="71" t="s">
        <v>500</v>
      </c>
      <c r="C30" s="54" t="s">
        <v>501</v>
      </c>
      <c r="D30" s="54"/>
      <c r="E30" s="57" t="s">
        <v>502</v>
      </c>
      <c r="F30" s="72"/>
      <c r="G30" s="73" t="s">
        <v>503</v>
      </c>
      <c r="H30" s="74"/>
    </row>
    <row r="31" s="29" customFormat="1" ht="35" customHeight="1" spans="1:8">
      <c r="A31" s="54"/>
      <c r="B31" s="71"/>
      <c r="C31" s="54"/>
      <c r="D31" s="54"/>
      <c r="E31" s="57" t="s">
        <v>504</v>
      </c>
      <c r="F31" s="72"/>
      <c r="G31" s="73" t="s">
        <v>505</v>
      </c>
      <c r="H31" s="74"/>
    </row>
    <row r="32" s="29" customFormat="1" ht="52" customHeight="1" spans="1:8">
      <c r="A32" s="54"/>
      <c r="B32" s="71"/>
      <c r="C32" s="54"/>
      <c r="D32" s="54"/>
      <c r="E32" s="57" t="s">
        <v>506</v>
      </c>
      <c r="F32" s="58"/>
      <c r="G32" s="73" t="s">
        <v>507</v>
      </c>
      <c r="H32" s="74"/>
    </row>
    <row r="33" s="29" customFormat="1" ht="15.95" customHeight="1" spans="1:8">
      <c r="A33" s="54"/>
      <c r="B33" s="71"/>
      <c r="C33" s="54"/>
      <c r="D33" s="54"/>
      <c r="E33" s="57"/>
      <c r="F33" s="58"/>
      <c r="G33" s="73"/>
      <c r="H33" s="74"/>
    </row>
    <row r="34" s="29" customFormat="1" ht="15.95" customHeight="1" spans="1:8">
      <c r="A34" s="54"/>
      <c r="B34" s="71"/>
      <c r="C34" s="54"/>
      <c r="D34" s="54"/>
      <c r="E34" s="57"/>
      <c r="F34" s="72"/>
      <c r="G34" s="73"/>
      <c r="H34" s="74"/>
    </row>
    <row r="35" s="29" customFormat="1" ht="37" customHeight="1" spans="1:8">
      <c r="A35" s="54"/>
      <c r="B35" s="71"/>
      <c r="C35" s="54" t="s">
        <v>508</v>
      </c>
      <c r="D35" s="54"/>
      <c r="E35" s="57" t="s">
        <v>509</v>
      </c>
      <c r="F35" s="72"/>
      <c r="G35" s="73" t="s">
        <v>510</v>
      </c>
      <c r="H35" s="74"/>
    </row>
    <row r="36" s="29" customFormat="1" ht="53" customHeight="1" spans="1:8">
      <c r="A36" s="54"/>
      <c r="B36" s="71"/>
      <c r="C36" s="54"/>
      <c r="D36" s="54"/>
      <c r="E36" s="57" t="s">
        <v>511</v>
      </c>
      <c r="F36" s="72"/>
      <c r="G36" s="73" t="s">
        <v>512</v>
      </c>
      <c r="H36" s="74"/>
    </row>
    <row r="37" s="29" customFormat="1" ht="48" customHeight="1" spans="1:8">
      <c r="A37" s="54"/>
      <c r="B37" s="71"/>
      <c r="C37" s="54"/>
      <c r="D37" s="54"/>
      <c r="E37" s="57" t="s">
        <v>513</v>
      </c>
      <c r="F37" s="58"/>
      <c r="G37" s="73" t="s">
        <v>514</v>
      </c>
      <c r="H37" s="74"/>
    </row>
    <row r="38" ht="15.95" customHeight="1" spans="1:8">
      <c r="A38" s="41"/>
      <c r="B38" s="53"/>
      <c r="C38" s="41" t="s">
        <v>499</v>
      </c>
      <c r="D38" s="41"/>
      <c r="E38" s="75"/>
      <c r="F38" s="76"/>
      <c r="G38" s="75"/>
      <c r="H38" s="77"/>
    </row>
    <row r="39" s="29" customFormat="1" ht="50" customHeight="1" spans="1:8">
      <c r="A39" s="54"/>
      <c r="B39" s="54" t="s">
        <v>515</v>
      </c>
      <c r="C39" s="54" t="s">
        <v>516</v>
      </c>
      <c r="D39" s="54"/>
      <c r="E39" s="57" t="s">
        <v>517</v>
      </c>
      <c r="F39" s="72"/>
      <c r="G39" s="73" t="s">
        <v>518</v>
      </c>
      <c r="H39" s="74"/>
    </row>
    <row r="40" ht="15.95" customHeight="1" spans="1:8">
      <c r="A40" s="41"/>
      <c r="B40" s="41"/>
      <c r="C40" s="41" t="s">
        <v>499</v>
      </c>
      <c r="D40" s="41"/>
      <c r="E40" s="75"/>
      <c r="F40" s="78"/>
      <c r="G40" s="79"/>
      <c r="H40" s="80"/>
    </row>
  </sheetData>
  <sheetProtection formatCells="0" formatColumns="0" formatRows="0"/>
  <mergeCells count="8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A6:A13"/>
    <mergeCell ref="A15:A40"/>
    <mergeCell ref="B16:B29"/>
    <mergeCell ref="B30:B38"/>
    <mergeCell ref="B39:B40"/>
    <mergeCell ref="B6:C7"/>
    <mergeCell ref="D6:E7"/>
    <mergeCell ref="C16:D19"/>
    <mergeCell ref="C20:D22"/>
    <mergeCell ref="C23:D26"/>
    <mergeCell ref="C27:D28"/>
    <mergeCell ref="C30:D34"/>
    <mergeCell ref="C35:D37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7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519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520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521</v>
      </c>
      <c r="B5" s="12" t="s">
        <v>82</v>
      </c>
      <c r="C5" s="12" t="s">
        <v>442</v>
      </c>
      <c r="D5" s="12" t="s">
        <v>522</v>
      </c>
      <c r="E5" s="12" t="s">
        <v>523</v>
      </c>
      <c r="F5" s="13" t="s">
        <v>468</v>
      </c>
      <c r="G5" s="14" t="s">
        <v>469</v>
      </c>
      <c r="H5" s="14" t="s">
        <v>524</v>
      </c>
      <c r="I5" s="27" t="s">
        <v>525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526</v>
      </c>
      <c r="B7" s="17" t="s">
        <v>526</v>
      </c>
      <c r="C7" s="17" t="s">
        <v>526</v>
      </c>
      <c r="D7" s="17" t="s">
        <v>526</v>
      </c>
      <c r="E7" s="17" t="s">
        <v>526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527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528</v>
      </c>
      <c r="B10" s="20" t="s">
        <v>190</v>
      </c>
      <c r="C10" s="21" t="s">
        <v>0</v>
      </c>
      <c r="D10" s="21"/>
      <c r="E10" s="22" t="s">
        <v>529</v>
      </c>
      <c r="F10" s="23" t="s">
        <v>530</v>
      </c>
      <c r="G10" s="24" t="s">
        <v>530</v>
      </c>
      <c r="H10" s="24" t="s">
        <v>531</v>
      </c>
      <c r="I10" s="23" t="s">
        <v>532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528</v>
      </c>
      <c r="B11" s="20" t="s">
        <v>190</v>
      </c>
      <c r="C11" s="21" t="s">
        <v>0</v>
      </c>
      <c r="D11" s="21"/>
      <c r="E11" s="22"/>
      <c r="F11" s="23" t="s">
        <v>472</v>
      </c>
      <c r="G11" s="24" t="s">
        <v>473</v>
      </c>
      <c r="H11" s="24" t="s">
        <v>531</v>
      </c>
      <c r="I11" s="23" t="s">
        <v>532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528</v>
      </c>
      <c r="B12" s="20" t="s">
        <v>190</v>
      </c>
      <c r="C12" s="21" t="s">
        <v>0</v>
      </c>
      <c r="D12" s="21"/>
      <c r="E12" s="22"/>
      <c r="F12" s="23"/>
      <c r="G12" s="24" t="s">
        <v>480</v>
      </c>
      <c r="H12" s="24" t="s">
        <v>531</v>
      </c>
      <c r="I12" s="23" t="s">
        <v>532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528</v>
      </c>
      <c r="B13" s="20" t="s">
        <v>190</v>
      </c>
      <c r="C13" s="21" t="s">
        <v>0</v>
      </c>
      <c r="D13" s="21"/>
      <c r="E13" s="22"/>
      <c r="F13" s="23"/>
      <c r="G13" s="24" t="s">
        <v>487</v>
      </c>
      <c r="H13" s="24" t="s">
        <v>531</v>
      </c>
      <c r="I13" s="23" t="s">
        <v>532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528</v>
      </c>
      <c r="B14" s="20" t="s">
        <v>190</v>
      </c>
      <c r="C14" s="21" t="s">
        <v>0</v>
      </c>
      <c r="D14" s="21"/>
      <c r="E14" s="22"/>
      <c r="F14" s="23"/>
      <c r="G14" s="24" t="s">
        <v>494</v>
      </c>
      <c r="H14" s="24"/>
      <c r="I14" s="23"/>
    </row>
    <row r="15" customFormat="1" customHeight="1" spans="1:9">
      <c r="A15" s="19" t="s">
        <v>528</v>
      </c>
      <c r="B15" s="20" t="s">
        <v>190</v>
      </c>
      <c r="C15" s="21" t="s">
        <v>0</v>
      </c>
      <c r="D15" s="21"/>
      <c r="E15" s="22"/>
      <c r="F15" s="23" t="s">
        <v>500</v>
      </c>
      <c r="G15" s="24" t="s">
        <v>533</v>
      </c>
      <c r="H15" s="24"/>
      <c r="I15" s="23"/>
    </row>
    <row r="16" customFormat="1" customHeight="1" spans="1:9">
      <c r="A16" s="19" t="s">
        <v>528</v>
      </c>
      <c r="B16" s="20" t="s">
        <v>190</v>
      </c>
      <c r="C16" s="21" t="s">
        <v>0</v>
      </c>
      <c r="D16" s="21"/>
      <c r="E16" s="22"/>
      <c r="F16" s="23"/>
      <c r="G16" s="24" t="s">
        <v>534</v>
      </c>
      <c r="H16" s="24"/>
      <c r="I16" s="23"/>
    </row>
    <row r="17" customFormat="1" customHeight="1" spans="1:9">
      <c r="A17" s="19" t="s">
        <v>528</v>
      </c>
      <c r="B17" s="20" t="s">
        <v>190</v>
      </c>
      <c r="C17" s="21" t="s">
        <v>0</v>
      </c>
      <c r="D17" s="21"/>
      <c r="E17" s="22"/>
      <c r="F17" s="23"/>
      <c r="G17" s="24" t="s">
        <v>535</v>
      </c>
      <c r="H17" s="24" t="s">
        <v>531</v>
      </c>
      <c r="I17" s="23" t="s">
        <v>532</v>
      </c>
    </row>
    <row r="18" customFormat="1" customHeight="1" spans="1:9">
      <c r="A18" s="19" t="s">
        <v>528</v>
      </c>
      <c r="B18" s="20" t="s">
        <v>190</v>
      </c>
      <c r="C18" s="21" t="s">
        <v>0</v>
      </c>
      <c r="D18" s="21"/>
      <c r="E18" s="22"/>
      <c r="F18" s="23" t="s">
        <v>516</v>
      </c>
      <c r="G18" s="24" t="s">
        <v>516</v>
      </c>
      <c r="H18" s="24" t="s">
        <v>531</v>
      </c>
      <c r="I18" s="23" t="s">
        <v>532</v>
      </c>
    </row>
    <row r="19" customFormat="1" customHeight="1" spans="1:9">
      <c r="A19" s="19" t="s">
        <v>528</v>
      </c>
      <c r="B19" s="20" t="s">
        <v>190</v>
      </c>
      <c r="C19" s="21" t="s">
        <v>0</v>
      </c>
      <c r="D19" s="21"/>
      <c r="E19" s="22" t="s">
        <v>536</v>
      </c>
      <c r="F19" s="23" t="s">
        <v>530</v>
      </c>
      <c r="G19" s="24" t="s">
        <v>530</v>
      </c>
      <c r="H19" s="24" t="s">
        <v>537</v>
      </c>
      <c r="I19" s="23" t="s">
        <v>532</v>
      </c>
    </row>
    <row r="20" customFormat="1" customHeight="1" spans="1:9">
      <c r="A20" s="19" t="s">
        <v>528</v>
      </c>
      <c r="B20" s="20" t="s">
        <v>190</v>
      </c>
      <c r="C20" s="21" t="s">
        <v>0</v>
      </c>
      <c r="D20" s="21"/>
      <c r="E20" s="22"/>
      <c r="F20" s="23" t="s">
        <v>472</v>
      </c>
      <c r="G20" s="24" t="s">
        <v>473</v>
      </c>
      <c r="H20" s="24" t="s">
        <v>537</v>
      </c>
      <c r="I20" s="23" t="s">
        <v>532</v>
      </c>
    </row>
    <row r="21" customFormat="1" customHeight="1" spans="1:9">
      <c r="A21" s="19" t="s">
        <v>528</v>
      </c>
      <c r="B21" s="20" t="s">
        <v>190</v>
      </c>
      <c r="C21" s="21" t="s">
        <v>0</v>
      </c>
      <c r="D21" s="21"/>
      <c r="E21" s="22"/>
      <c r="F21" s="23"/>
      <c r="G21" s="24" t="s">
        <v>480</v>
      </c>
      <c r="H21" s="24" t="s">
        <v>537</v>
      </c>
      <c r="I21" s="23" t="s">
        <v>532</v>
      </c>
    </row>
    <row r="22" customFormat="1" customHeight="1" spans="1:9">
      <c r="A22" s="19" t="s">
        <v>528</v>
      </c>
      <c r="B22" s="20" t="s">
        <v>190</v>
      </c>
      <c r="C22" s="21" t="s">
        <v>0</v>
      </c>
      <c r="D22" s="21"/>
      <c r="E22" s="22"/>
      <c r="F22" s="23"/>
      <c r="G22" s="24" t="s">
        <v>487</v>
      </c>
      <c r="H22" s="24" t="s">
        <v>537</v>
      </c>
      <c r="I22" s="23" t="s">
        <v>532</v>
      </c>
    </row>
    <row r="23" customFormat="1" customHeight="1" spans="1:9">
      <c r="A23" s="19" t="s">
        <v>528</v>
      </c>
      <c r="B23" s="20" t="s">
        <v>190</v>
      </c>
      <c r="C23" s="21" t="s">
        <v>0</v>
      </c>
      <c r="D23" s="21"/>
      <c r="E23" s="22"/>
      <c r="F23" s="23" t="s">
        <v>516</v>
      </c>
      <c r="G23" s="24" t="s">
        <v>516</v>
      </c>
      <c r="H23" s="24" t="s">
        <v>537</v>
      </c>
      <c r="I23" s="23" t="s">
        <v>532</v>
      </c>
    </row>
    <row r="24" customFormat="1" customHeight="1" spans="1:9">
      <c r="A24" s="19" t="s">
        <v>528</v>
      </c>
      <c r="B24" s="20" t="s">
        <v>190</v>
      </c>
      <c r="C24" s="21" t="s">
        <v>0</v>
      </c>
      <c r="D24" s="21"/>
      <c r="E24" s="22" t="s">
        <v>538</v>
      </c>
      <c r="F24" s="23" t="s">
        <v>530</v>
      </c>
      <c r="G24" s="24" t="s">
        <v>530</v>
      </c>
      <c r="H24" s="24" t="s">
        <v>539</v>
      </c>
      <c r="I24" s="23" t="s">
        <v>532</v>
      </c>
    </row>
    <row r="25" customFormat="1" customHeight="1" spans="1:9">
      <c r="A25" s="19" t="s">
        <v>528</v>
      </c>
      <c r="B25" s="20" t="s">
        <v>190</v>
      </c>
      <c r="C25" s="21" t="s">
        <v>0</v>
      </c>
      <c r="D25" s="21"/>
      <c r="E25" s="22"/>
      <c r="F25" s="23" t="s">
        <v>472</v>
      </c>
      <c r="G25" s="24" t="s">
        <v>473</v>
      </c>
      <c r="H25" s="24" t="s">
        <v>539</v>
      </c>
      <c r="I25" s="23" t="s">
        <v>532</v>
      </c>
    </row>
    <row r="26" customFormat="1" customHeight="1" spans="1:9">
      <c r="A26" s="19" t="s">
        <v>528</v>
      </c>
      <c r="B26" s="20" t="s">
        <v>190</v>
      </c>
      <c r="C26" s="21" t="s">
        <v>0</v>
      </c>
      <c r="D26" s="21"/>
      <c r="E26" s="22"/>
      <c r="F26" s="23"/>
      <c r="G26" s="24" t="s">
        <v>480</v>
      </c>
      <c r="H26" s="24" t="s">
        <v>539</v>
      </c>
      <c r="I26" s="23" t="s">
        <v>532</v>
      </c>
    </row>
    <row r="27" customFormat="1" customHeight="1" spans="1:9">
      <c r="A27" s="19" t="s">
        <v>528</v>
      </c>
      <c r="B27" s="20" t="s">
        <v>190</v>
      </c>
      <c r="C27" s="21" t="s">
        <v>0</v>
      </c>
      <c r="D27" s="21"/>
      <c r="E27" s="22"/>
      <c r="F27" s="23"/>
      <c r="G27" s="24" t="s">
        <v>487</v>
      </c>
      <c r="H27" s="24" t="s">
        <v>539</v>
      </c>
      <c r="I27" s="23" t="s">
        <v>532</v>
      </c>
    </row>
    <row r="28" customFormat="1" customHeight="1" spans="1:9">
      <c r="A28" s="19" t="s">
        <v>528</v>
      </c>
      <c r="B28" s="20" t="s">
        <v>190</v>
      </c>
      <c r="C28" s="21" t="s">
        <v>0</v>
      </c>
      <c r="D28" s="21"/>
      <c r="E28" s="22"/>
      <c r="F28" s="23" t="s">
        <v>516</v>
      </c>
      <c r="G28" s="24" t="s">
        <v>516</v>
      </c>
      <c r="H28" s="24" t="s">
        <v>539</v>
      </c>
      <c r="I28" s="23" t="s">
        <v>532</v>
      </c>
    </row>
    <row r="29" customFormat="1" customHeight="1" spans="1:9">
      <c r="A29" s="19" t="s">
        <v>528</v>
      </c>
      <c r="B29" s="20" t="s">
        <v>190</v>
      </c>
      <c r="C29" s="21" t="s">
        <v>0</v>
      </c>
      <c r="D29" s="21"/>
      <c r="E29" s="22" t="s">
        <v>540</v>
      </c>
      <c r="F29" s="23" t="s">
        <v>530</v>
      </c>
      <c r="G29" s="24" t="s">
        <v>530</v>
      </c>
      <c r="H29" s="24" t="s">
        <v>541</v>
      </c>
      <c r="I29" s="23" t="s">
        <v>532</v>
      </c>
    </row>
    <row r="30" customFormat="1" customHeight="1" spans="1:9">
      <c r="A30" s="19" t="s">
        <v>528</v>
      </c>
      <c r="B30" s="20" t="s">
        <v>190</v>
      </c>
      <c r="C30" s="21" t="s">
        <v>0</v>
      </c>
      <c r="D30" s="21"/>
      <c r="E30" s="22"/>
      <c r="F30" s="23" t="s">
        <v>472</v>
      </c>
      <c r="G30" s="24" t="s">
        <v>473</v>
      </c>
      <c r="H30" s="24" t="s">
        <v>541</v>
      </c>
      <c r="I30" s="23" t="s">
        <v>532</v>
      </c>
    </row>
    <row r="31" customFormat="1" customHeight="1" spans="1:9">
      <c r="A31" s="19" t="s">
        <v>528</v>
      </c>
      <c r="B31" s="20" t="s">
        <v>190</v>
      </c>
      <c r="C31" s="21" t="s">
        <v>0</v>
      </c>
      <c r="D31" s="21"/>
      <c r="E31" s="22"/>
      <c r="F31" s="23"/>
      <c r="G31" s="24" t="s">
        <v>480</v>
      </c>
      <c r="H31" s="24" t="s">
        <v>541</v>
      </c>
      <c r="I31" s="23" t="s">
        <v>532</v>
      </c>
    </row>
    <row r="32" customFormat="1" customHeight="1" spans="1:9">
      <c r="A32" s="19" t="s">
        <v>528</v>
      </c>
      <c r="B32" s="20" t="s">
        <v>190</v>
      </c>
      <c r="C32" s="21" t="s">
        <v>0</v>
      </c>
      <c r="D32" s="21"/>
      <c r="E32" s="22"/>
      <c r="F32" s="23"/>
      <c r="G32" s="24" t="s">
        <v>487</v>
      </c>
      <c r="H32" s="24" t="s">
        <v>541</v>
      </c>
      <c r="I32" s="23" t="s">
        <v>532</v>
      </c>
    </row>
    <row r="33" customFormat="1" customHeight="1" spans="1:9">
      <c r="A33" s="19" t="s">
        <v>528</v>
      </c>
      <c r="B33" s="20" t="s">
        <v>190</v>
      </c>
      <c r="C33" s="21" t="s">
        <v>0</v>
      </c>
      <c r="D33" s="21"/>
      <c r="E33" s="22"/>
      <c r="F33" s="23" t="s">
        <v>500</v>
      </c>
      <c r="G33" s="24" t="s">
        <v>534</v>
      </c>
      <c r="H33" s="24" t="s">
        <v>541</v>
      </c>
      <c r="I33" s="23" t="s">
        <v>532</v>
      </c>
    </row>
    <row r="34" customFormat="1" customHeight="1" spans="1:9">
      <c r="A34" s="19" t="s">
        <v>528</v>
      </c>
      <c r="B34" s="20" t="s">
        <v>190</v>
      </c>
      <c r="C34" s="21" t="s">
        <v>0</v>
      </c>
      <c r="D34" s="21"/>
      <c r="E34" s="22"/>
      <c r="F34" s="23"/>
      <c r="G34" s="24" t="s">
        <v>535</v>
      </c>
      <c r="H34" s="24" t="s">
        <v>541</v>
      </c>
      <c r="I34" s="23" t="s">
        <v>532</v>
      </c>
    </row>
    <row r="35" customFormat="1" customHeight="1" spans="1:9">
      <c r="A35" s="19" t="s">
        <v>528</v>
      </c>
      <c r="B35" s="20" t="s">
        <v>190</v>
      </c>
      <c r="C35" s="21" t="s">
        <v>0</v>
      </c>
      <c r="D35" s="21"/>
      <c r="E35" s="22"/>
      <c r="F35" s="23" t="s">
        <v>516</v>
      </c>
      <c r="G35" s="24" t="s">
        <v>516</v>
      </c>
      <c r="H35" s="24" t="s">
        <v>541</v>
      </c>
      <c r="I35" s="23" t="s">
        <v>532</v>
      </c>
    </row>
    <row r="36" customFormat="1" customHeight="1" spans="1:9">
      <c r="A36" s="19" t="s">
        <v>528</v>
      </c>
      <c r="B36" s="20" t="s">
        <v>190</v>
      </c>
      <c r="C36" s="21" t="s">
        <v>0</v>
      </c>
      <c r="D36" s="21"/>
      <c r="E36" s="22" t="s">
        <v>542</v>
      </c>
      <c r="F36" s="23" t="s">
        <v>530</v>
      </c>
      <c r="G36" s="24" t="s">
        <v>530</v>
      </c>
      <c r="H36" s="24" t="s">
        <v>543</v>
      </c>
      <c r="I36" s="23" t="s">
        <v>532</v>
      </c>
    </row>
    <row r="37" customFormat="1" customHeight="1" spans="1:9">
      <c r="A37" s="19" t="s">
        <v>528</v>
      </c>
      <c r="B37" s="20" t="s">
        <v>190</v>
      </c>
      <c r="C37" s="21" t="s">
        <v>0</v>
      </c>
      <c r="D37" s="21"/>
      <c r="E37" s="22"/>
      <c r="F37" s="23" t="s">
        <v>472</v>
      </c>
      <c r="G37" s="24" t="s">
        <v>473</v>
      </c>
      <c r="H37" s="24" t="s">
        <v>543</v>
      </c>
      <c r="I37" s="23" t="s">
        <v>532</v>
      </c>
    </row>
    <row r="38" customFormat="1" customHeight="1" spans="1:9">
      <c r="A38" s="19" t="s">
        <v>528</v>
      </c>
      <c r="B38" s="20" t="s">
        <v>190</v>
      </c>
      <c r="C38" s="21" t="s">
        <v>0</v>
      </c>
      <c r="D38" s="21"/>
      <c r="E38" s="22"/>
      <c r="F38" s="23"/>
      <c r="G38" s="24" t="s">
        <v>480</v>
      </c>
      <c r="H38" s="24" t="s">
        <v>543</v>
      </c>
      <c r="I38" s="23" t="s">
        <v>532</v>
      </c>
    </row>
    <row r="39" customFormat="1" customHeight="1" spans="1:9">
      <c r="A39" s="19" t="s">
        <v>528</v>
      </c>
      <c r="B39" s="20" t="s">
        <v>190</v>
      </c>
      <c r="C39" s="21" t="s">
        <v>0</v>
      </c>
      <c r="D39" s="21"/>
      <c r="E39" s="22"/>
      <c r="F39" s="23"/>
      <c r="G39" s="24" t="s">
        <v>487</v>
      </c>
      <c r="H39" s="24" t="s">
        <v>543</v>
      </c>
      <c r="I39" s="23" t="s">
        <v>532</v>
      </c>
    </row>
    <row r="40" customFormat="1" customHeight="1" spans="1:9">
      <c r="A40" s="19" t="s">
        <v>528</v>
      </c>
      <c r="B40" s="20" t="s">
        <v>190</v>
      </c>
      <c r="C40" s="21" t="s">
        <v>0</v>
      </c>
      <c r="D40" s="21"/>
      <c r="E40" s="22"/>
      <c r="F40" s="23" t="s">
        <v>516</v>
      </c>
      <c r="G40" s="24" t="s">
        <v>516</v>
      </c>
      <c r="H40" s="24" t="s">
        <v>543</v>
      </c>
      <c r="I40" s="23" t="s">
        <v>532</v>
      </c>
    </row>
    <row r="41" customFormat="1" customHeight="1" spans="1:9">
      <c r="A41" s="19" t="s">
        <v>528</v>
      </c>
      <c r="B41" s="20" t="s">
        <v>190</v>
      </c>
      <c r="C41" s="21" t="s">
        <v>0</v>
      </c>
      <c r="D41" s="21"/>
      <c r="E41" s="22" t="s">
        <v>544</v>
      </c>
      <c r="F41" s="23" t="s">
        <v>530</v>
      </c>
      <c r="G41" s="24" t="s">
        <v>530</v>
      </c>
      <c r="H41" s="24" t="s">
        <v>545</v>
      </c>
      <c r="I41" s="23"/>
    </row>
    <row r="42" customFormat="1" customHeight="1" spans="1:9">
      <c r="A42" s="19" t="s">
        <v>528</v>
      </c>
      <c r="B42" s="20" t="s">
        <v>190</v>
      </c>
      <c r="C42" s="21" t="s">
        <v>0</v>
      </c>
      <c r="D42" s="21"/>
      <c r="E42" s="22"/>
      <c r="F42" s="23" t="s">
        <v>472</v>
      </c>
      <c r="G42" s="24" t="s">
        <v>473</v>
      </c>
      <c r="H42" s="24" t="s">
        <v>545</v>
      </c>
      <c r="I42" s="23"/>
    </row>
    <row r="43" customFormat="1" customHeight="1" spans="1:9">
      <c r="A43" s="19" t="s">
        <v>528</v>
      </c>
      <c r="B43" s="20" t="s">
        <v>190</v>
      </c>
      <c r="C43" s="21" t="s">
        <v>0</v>
      </c>
      <c r="D43" s="21"/>
      <c r="E43" s="22"/>
      <c r="F43" s="23"/>
      <c r="G43" s="24" t="s">
        <v>480</v>
      </c>
      <c r="H43" s="24" t="s">
        <v>545</v>
      </c>
      <c r="I43" s="23"/>
    </row>
    <row r="44" customFormat="1" customHeight="1" spans="1:9">
      <c r="A44" s="19" t="s">
        <v>528</v>
      </c>
      <c r="B44" s="20" t="s">
        <v>190</v>
      </c>
      <c r="C44" s="21" t="s">
        <v>0</v>
      </c>
      <c r="D44" s="21"/>
      <c r="E44" s="22"/>
      <c r="F44" s="23"/>
      <c r="G44" s="24" t="s">
        <v>487</v>
      </c>
      <c r="H44" s="24" t="s">
        <v>545</v>
      </c>
      <c r="I44" s="23"/>
    </row>
    <row r="45" customFormat="1" customHeight="1" spans="1:9">
      <c r="A45" s="19" t="s">
        <v>528</v>
      </c>
      <c r="B45" s="20" t="s">
        <v>190</v>
      </c>
      <c r="C45" s="21" t="s">
        <v>0</v>
      </c>
      <c r="D45" s="21"/>
      <c r="E45" s="22"/>
      <c r="F45" s="23" t="s">
        <v>500</v>
      </c>
      <c r="G45" s="24" t="s">
        <v>534</v>
      </c>
      <c r="H45" s="24" t="s">
        <v>545</v>
      </c>
      <c r="I45" s="23" t="s">
        <v>532</v>
      </c>
    </row>
    <row r="46" customFormat="1" customHeight="1" spans="1:9">
      <c r="A46" s="19" t="s">
        <v>528</v>
      </c>
      <c r="B46" s="20" t="s">
        <v>190</v>
      </c>
      <c r="C46" s="21" t="s">
        <v>0</v>
      </c>
      <c r="D46" s="21"/>
      <c r="E46" s="22"/>
      <c r="F46" s="23"/>
      <c r="G46" s="24" t="s">
        <v>535</v>
      </c>
      <c r="H46" s="24" t="s">
        <v>545</v>
      </c>
      <c r="I46" s="23" t="s">
        <v>532</v>
      </c>
    </row>
    <row r="47" customFormat="1" customHeight="1" spans="1:9">
      <c r="A47" s="19" t="s">
        <v>528</v>
      </c>
      <c r="B47" s="20" t="s">
        <v>190</v>
      </c>
      <c r="C47" s="21" t="s">
        <v>0</v>
      </c>
      <c r="D47" s="21"/>
      <c r="E47" s="22"/>
      <c r="F47" s="23" t="s">
        <v>516</v>
      </c>
      <c r="G47" s="24" t="s">
        <v>516</v>
      </c>
      <c r="H47" s="24" t="s">
        <v>545</v>
      </c>
      <c r="I47" s="23" t="s">
        <v>532</v>
      </c>
    </row>
    <row r="48" customFormat="1" customHeight="1" spans="1:9">
      <c r="A48" s="19" t="s">
        <v>528</v>
      </c>
      <c r="B48" s="20" t="s">
        <v>190</v>
      </c>
      <c r="C48" s="21" t="s">
        <v>0</v>
      </c>
      <c r="D48" s="21"/>
      <c r="E48" s="22" t="s">
        <v>546</v>
      </c>
      <c r="F48" s="23" t="s">
        <v>530</v>
      </c>
      <c r="G48" s="24" t="s">
        <v>530</v>
      </c>
      <c r="H48" s="24" t="s">
        <v>547</v>
      </c>
      <c r="I48" s="23" t="s">
        <v>532</v>
      </c>
    </row>
    <row r="49" customFormat="1" customHeight="1" spans="1:9">
      <c r="A49" s="19" t="s">
        <v>528</v>
      </c>
      <c r="B49" s="20" t="s">
        <v>190</v>
      </c>
      <c r="C49" s="21" t="s">
        <v>0</v>
      </c>
      <c r="D49" s="21"/>
      <c r="E49" s="22"/>
      <c r="F49" s="23" t="s">
        <v>472</v>
      </c>
      <c r="G49" s="24" t="s">
        <v>473</v>
      </c>
      <c r="H49" s="24" t="s">
        <v>547</v>
      </c>
      <c r="I49" s="23" t="s">
        <v>532</v>
      </c>
    </row>
    <row r="50" customFormat="1" customHeight="1" spans="1:9">
      <c r="A50" s="19" t="s">
        <v>528</v>
      </c>
      <c r="B50" s="20" t="s">
        <v>190</v>
      </c>
      <c r="C50" s="21" t="s">
        <v>0</v>
      </c>
      <c r="D50" s="21"/>
      <c r="E50" s="22"/>
      <c r="F50" s="23"/>
      <c r="G50" s="24" t="s">
        <v>480</v>
      </c>
      <c r="H50" s="24" t="s">
        <v>547</v>
      </c>
      <c r="I50" s="23" t="s">
        <v>532</v>
      </c>
    </row>
    <row r="51" customFormat="1" customHeight="1" spans="1:9">
      <c r="A51" s="19" t="s">
        <v>528</v>
      </c>
      <c r="B51" s="20" t="s">
        <v>190</v>
      </c>
      <c r="C51" s="21" t="s">
        <v>0</v>
      </c>
      <c r="D51" s="21"/>
      <c r="E51" s="22"/>
      <c r="F51" s="23"/>
      <c r="G51" s="24" t="s">
        <v>487</v>
      </c>
      <c r="H51" s="24" t="s">
        <v>547</v>
      </c>
      <c r="I51" s="23" t="s">
        <v>532</v>
      </c>
    </row>
    <row r="52" customFormat="1" customHeight="1" spans="1:9">
      <c r="A52" s="19" t="s">
        <v>528</v>
      </c>
      <c r="B52" s="20" t="s">
        <v>190</v>
      </c>
      <c r="C52" s="21" t="s">
        <v>0</v>
      </c>
      <c r="D52" s="21"/>
      <c r="E52" s="22"/>
      <c r="F52" s="23"/>
      <c r="G52" s="24" t="s">
        <v>494</v>
      </c>
      <c r="H52" s="24" t="s">
        <v>547</v>
      </c>
      <c r="I52" s="23" t="s">
        <v>532</v>
      </c>
    </row>
    <row r="53" customFormat="1" customHeight="1" spans="1:9">
      <c r="A53" s="19" t="s">
        <v>528</v>
      </c>
      <c r="B53" s="20" t="s">
        <v>190</v>
      </c>
      <c r="C53" s="21" t="s">
        <v>0</v>
      </c>
      <c r="D53" s="21"/>
      <c r="E53" s="22"/>
      <c r="F53" s="23" t="s">
        <v>500</v>
      </c>
      <c r="G53" s="24" t="s">
        <v>533</v>
      </c>
      <c r="H53" s="24" t="s">
        <v>547</v>
      </c>
      <c r="I53" s="23" t="s">
        <v>532</v>
      </c>
    </row>
    <row r="54" customFormat="1" customHeight="1" spans="1:9">
      <c r="A54" s="19" t="s">
        <v>528</v>
      </c>
      <c r="B54" s="20" t="s">
        <v>190</v>
      </c>
      <c r="C54" s="21" t="s">
        <v>0</v>
      </c>
      <c r="D54" s="21"/>
      <c r="E54" s="22"/>
      <c r="F54" s="23"/>
      <c r="G54" s="24" t="s">
        <v>548</v>
      </c>
      <c r="H54" s="24" t="s">
        <v>547</v>
      </c>
      <c r="I54" s="23" t="s">
        <v>532</v>
      </c>
    </row>
    <row r="55" customFormat="1" customHeight="1" spans="1:9">
      <c r="A55" s="19" t="s">
        <v>528</v>
      </c>
      <c r="B55" s="20" t="s">
        <v>190</v>
      </c>
      <c r="C55" s="21" t="s">
        <v>0</v>
      </c>
      <c r="D55" s="21"/>
      <c r="E55" s="22"/>
      <c r="F55" s="23"/>
      <c r="G55" s="24" t="s">
        <v>535</v>
      </c>
      <c r="H55" s="24" t="s">
        <v>547</v>
      </c>
      <c r="I55" s="23" t="s">
        <v>532</v>
      </c>
    </row>
    <row r="56" customFormat="1" customHeight="1" spans="1:9">
      <c r="A56" s="19" t="s">
        <v>528</v>
      </c>
      <c r="B56" s="20" t="s">
        <v>190</v>
      </c>
      <c r="C56" s="21" t="s">
        <v>0</v>
      </c>
      <c r="D56" s="21"/>
      <c r="E56" s="22"/>
      <c r="F56" s="23" t="s">
        <v>516</v>
      </c>
      <c r="G56" s="24" t="s">
        <v>516</v>
      </c>
      <c r="H56" s="24" t="s">
        <v>547</v>
      </c>
      <c r="I56" s="23" t="s">
        <v>532</v>
      </c>
    </row>
    <row r="57" customFormat="1" customHeight="1" spans="1:9">
      <c r="A57" s="19" t="s">
        <v>528</v>
      </c>
      <c r="B57" s="20" t="s">
        <v>190</v>
      </c>
      <c r="C57" s="21" t="s">
        <v>0</v>
      </c>
      <c r="D57" s="21"/>
      <c r="E57" s="22" t="s">
        <v>549</v>
      </c>
      <c r="F57" s="23" t="s">
        <v>530</v>
      </c>
      <c r="G57" s="24" t="s">
        <v>530</v>
      </c>
      <c r="H57" s="24" t="s">
        <v>550</v>
      </c>
      <c r="I57" s="23" t="s">
        <v>532</v>
      </c>
    </row>
    <row r="58" customFormat="1" customHeight="1" spans="1:9">
      <c r="A58" s="19" t="s">
        <v>528</v>
      </c>
      <c r="B58" s="20" t="s">
        <v>190</v>
      </c>
      <c r="C58" s="21" t="s">
        <v>0</v>
      </c>
      <c r="D58" s="21"/>
      <c r="E58" s="22"/>
      <c r="F58" s="23" t="s">
        <v>472</v>
      </c>
      <c r="G58" s="24" t="s">
        <v>473</v>
      </c>
      <c r="H58" s="24" t="s">
        <v>550</v>
      </c>
      <c r="I58" s="23" t="s">
        <v>532</v>
      </c>
    </row>
    <row r="59" customFormat="1" customHeight="1" spans="1:9">
      <c r="A59" s="19" t="s">
        <v>528</v>
      </c>
      <c r="B59" s="20" t="s">
        <v>190</v>
      </c>
      <c r="C59" s="21" t="s">
        <v>0</v>
      </c>
      <c r="D59" s="21"/>
      <c r="E59" s="22"/>
      <c r="F59" s="23"/>
      <c r="G59" s="24" t="s">
        <v>480</v>
      </c>
      <c r="H59" s="24" t="s">
        <v>550</v>
      </c>
      <c r="I59" s="23" t="s">
        <v>532</v>
      </c>
    </row>
    <row r="60" customFormat="1" customHeight="1" spans="1:9">
      <c r="A60" s="19" t="s">
        <v>528</v>
      </c>
      <c r="B60" s="20" t="s">
        <v>190</v>
      </c>
      <c r="C60" s="21" t="s">
        <v>0</v>
      </c>
      <c r="D60" s="21"/>
      <c r="E60" s="22"/>
      <c r="F60" s="23"/>
      <c r="G60" s="24" t="s">
        <v>487</v>
      </c>
      <c r="H60" s="24" t="s">
        <v>550</v>
      </c>
      <c r="I60" s="23" t="s">
        <v>532</v>
      </c>
    </row>
    <row r="61" customFormat="1" customHeight="1" spans="1:9">
      <c r="A61" s="19" t="s">
        <v>528</v>
      </c>
      <c r="B61" s="20" t="s">
        <v>190</v>
      </c>
      <c r="C61" s="21" t="s">
        <v>0</v>
      </c>
      <c r="D61" s="21"/>
      <c r="E61" s="22"/>
      <c r="F61" s="23" t="s">
        <v>516</v>
      </c>
      <c r="G61" s="24" t="s">
        <v>516</v>
      </c>
      <c r="H61" s="24" t="s">
        <v>550</v>
      </c>
      <c r="I61" s="23" t="s">
        <v>532</v>
      </c>
    </row>
    <row r="62" customFormat="1" customHeight="1" spans="1:9">
      <c r="A62" s="19" t="s">
        <v>528</v>
      </c>
      <c r="B62" s="20" t="s">
        <v>190</v>
      </c>
      <c r="C62" s="21" t="s">
        <v>0</v>
      </c>
      <c r="D62" s="21"/>
      <c r="E62" s="22" t="s">
        <v>551</v>
      </c>
      <c r="F62" s="23" t="s">
        <v>530</v>
      </c>
      <c r="G62" s="24" t="s">
        <v>530</v>
      </c>
      <c r="H62" s="24" t="s">
        <v>552</v>
      </c>
      <c r="I62" s="23" t="s">
        <v>532</v>
      </c>
    </row>
    <row r="63" customFormat="1" customHeight="1" spans="1:9">
      <c r="A63" s="19" t="s">
        <v>528</v>
      </c>
      <c r="B63" s="20" t="s">
        <v>190</v>
      </c>
      <c r="C63" s="21" t="s">
        <v>0</v>
      </c>
      <c r="D63" s="21"/>
      <c r="E63" s="22"/>
      <c r="F63" s="23" t="s">
        <v>472</v>
      </c>
      <c r="G63" s="24" t="s">
        <v>473</v>
      </c>
      <c r="H63" s="24" t="s">
        <v>552</v>
      </c>
      <c r="I63" s="23" t="s">
        <v>532</v>
      </c>
    </row>
    <row r="64" customFormat="1" customHeight="1" spans="1:9">
      <c r="A64" s="19" t="s">
        <v>528</v>
      </c>
      <c r="B64" s="20" t="s">
        <v>190</v>
      </c>
      <c r="C64" s="21" t="s">
        <v>0</v>
      </c>
      <c r="D64" s="21"/>
      <c r="E64" s="22"/>
      <c r="F64" s="23"/>
      <c r="G64" s="24" t="s">
        <v>480</v>
      </c>
      <c r="H64" s="24" t="s">
        <v>552</v>
      </c>
      <c r="I64" s="23" t="s">
        <v>532</v>
      </c>
    </row>
    <row r="65" customFormat="1" customHeight="1" spans="1:9">
      <c r="A65" s="19" t="s">
        <v>528</v>
      </c>
      <c r="B65" s="20" t="s">
        <v>190</v>
      </c>
      <c r="C65" s="21" t="s">
        <v>0</v>
      </c>
      <c r="D65" s="21"/>
      <c r="E65" s="22"/>
      <c r="F65" s="23"/>
      <c r="G65" s="24" t="s">
        <v>487</v>
      </c>
      <c r="H65" s="24" t="s">
        <v>552</v>
      </c>
      <c r="I65" s="23" t="s">
        <v>532</v>
      </c>
    </row>
    <row r="66" customFormat="1" customHeight="1" spans="1:9">
      <c r="A66" s="19" t="s">
        <v>528</v>
      </c>
      <c r="B66" s="20" t="s">
        <v>190</v>
      </c>
      <c r="C66" s="21" t="s">
        <v>0</v>
      </c>
      <c r="D66" s="21"/>
      <c r="E66" s="22"/>
      <c r="F66" s="23" t="s">
        <v>500</v>
      </c>
      <c r="G66" s="24" t="s">
        <v>534</v>
      </c>
      <c r="H66" s="24" t="s">
        <v>552</v>
      </c>
      <c r="I66" s="23" t="s">
        <v>532</v>
      </c>
    </row>
    <row r="67" customFormat="1" customHeight="1" spans="1:9">
      <c r="A67" s="19" t="s">
        <v>528</v>
      </c>
      <c r="B67" s="20" t="s">
        <v>190</v>
      </c>
      <c r="C67" s="21" t="s">
        <v>0</v>
      </c>
      <c r="D67" s="21"/>
      <c r="E67" s="22"/>
      <c r="F67" s="23" t="s">
        <v>516</v>
      </c>
      <c r="G67" s="24" t="s">
        <v>516</v>
      </c>
      <c r="H67" s="24" t="s">
        <v>552</v>
      </c>
      <c r="I67" s="23" t="s">
        <v>532</v>
      </c>
    </row>
    <row r="68" customFormat="1" customHeight="1" spans="1:9">
      <c r="A68" s="19" t="s">
        <v>528</v>
      </c>
      <c r="B68" s="20" t="s">
        <v>190</v>
      </c>
      <c r="C68" s="21" t="s">
        <v>0</v>
      </c>
      <c r="D68" s="21"/>
      <c r="E68" s="22" t="s">
        <v>553</v>
      </c>
      <c r="F68" s="23" t="s">
        <v>530</v>
      </c>
      <c r="G68" s="24" t="s">
        <v>530</v>
      </c>
      <c r="H68" s="24" t="s">
        <v>554</v>
      </c>
      <c r="I68" s="23" t="s">
        <v>532</v>
      </c>
    </row>
    <row r="69" customFormat="1" customHeight="1" spans="1:9">
      <c r="A69" s="19" t="s">
        <v>528</v>
      </c>
      <c r="B69" s="20" t="s">
        <v>190</v>
      </c>
      <c r="C69" s="21" t="s">
        <v>0</v>
      </c>
      <c r="D69" s="21"/>
      <c r="E69" s="22"/>
      <c r="F69" s="23" t="s">
        <v>472</v>
      </c>
      <c r="G69" s="24" t="s">
        <v>473</v>
      </c>
      <c r="H69" s="24" t="s">
        <v>554</v>
      </c>
      <c r="I69" s="23" t="s">
        <v>532</v>
      </c>
    </row>
    <row r="70" customFormat="1" customHeight="1" spans="1:9">
      <c r="A70" s="19" t="s">
        <v>528</v>
      </c>
      <c r="B70" s="20" t="s">
        <v>190</v>
      </c>
      <c r="C70" s="21" t="s">
        <v>0</v>
      </c>
      <c r="D70" s="21"/>
      <c r="E70" s="22"/>
      <c r="F70" s="23"/>
      <c r="G70" s="24" t="s">
        <v>480</v>
      </c>
      <c r="H70" s="24" t="s">
        <v>554</v>
      </c>
      <c r="I70" s="23" t="s">
        <v>532</v>
      </c>
    </row>
    <row r="71" customFormat="1" customHeight="1" spans="1:9">
      <c r="A71" s="19" t="s">
        <v>528</v>
      </c>
      <c r="B71" s="20" t="s">
        <v>190</v>
      </c>
      <c r="C71" s="21" t="s">
        <v>0</v>
      </c>
      <c r="D71" s="21"/>
      <c r="E71" s="22"/>
      <c r="F71" s="23"/>
      <c r="G71" s="24" t="s">
        <v>487</v>
      </c>
      <c r="H71" s="24" t="s">
        <v>554</v>
      </c>
      <c r="I71" s="23" t="s">
        <v>532</v>
      </c>
    </row>
    <row r="72" customFormat="1" customHeight="1" spans="1:9">
      <c r="A72" s="19" t="s">
        <v>528</v>
      </c>
      <c r="B72" s="20" t="s">
        <v>190</v>
      </c>
      <c r="C72" s="21" t="s">
        <v>0</v>
      </c>
      <c r="D72" s="21"/>
      <c r="E72" s="22"/>
      <c r="F72" s="23"/>
      <c r="G72" s="24" t="s">
        <v>494</v>
      </c>
      <c r="H72" s="24"/>
      <c r="I72" s="23"/>
    </row>
    <row r="73" customFormat="1" customHeight="1" spans="1:9">
      <c r="A73" s="19" t="s">
        <v>528</v>
      </c>
      <c r="B73" s="20" t="s">
        <v>190</v>
      </c>
      <c r="C73" s="21" t="s">
        <v>0</v>
      </c>
      <c r="D73" s="21"/>
      <c r="E73" s="22"/>
      <c r="F73" s="23" t="s">
        <v>516</v>
      </c>
      <c r="G73" s="24" t="s">
        <v>516</v>
      </c>
      <c r="H73" s="24" t="s">
        <v>554</v>
      </c>
      <c r="I73" s="23" t="s">
        <v>532</v>
      </c>
    </row>
    <row r="74" customFormat="1" customHeight="1" spans="1:9">
      <c r="A74" s="19" t="s">
        <v>528</v>
      </c>
      <c r="B74" s="20" t="s">
        <v>190</v>
      </c>
      <c r="C74" s="21" t="s">
        <v>0</v>
      </c>
      <c r="D74" s="21"/>
      <c r="E74" s="22" t="s">
        <v>555</v>
      </c>
      <c r="F74" s="23" t="s">
        <v>530</v>
      </c>
      <c r="G74" s="24" t="s">
        <v>530</v>
      </c>
      <c r="H74" s="24" t="s">
        <v>556</v>
      </c>
      <c r="I74" s="23" t="s">
        <v>532</v>
      </c>
    </row>
    <row r="75" customFormat="1" customHeight="1" spans="1:9">
      <c r="A75" s="19" t="s">
        <v>528</v>
      </c>
      <c r="B75" s="20" t="s">
        <v>190</v>
      </c>
      <c r="C75" s="21" t="s">
        <v>0</v>
      </c>
      <c r="D75" s="21"/>
      <c r="E75" s="22"/>
      <c r="F75" s="23" t="s">
        <v>472</v>
      </c>
      <c r="G75" s="24" t="s">
        <v>473</v>
      </c>
      <c r="H75" s="24" t="s">
        <v>556</v>
      </c>
      <c r="I75" s="23" t="s">
        <v>532</v>
      </c>
    </row>
    <row r="76" customFormat="1" customHeight="1" spans="1:9">
      <c r="A76" s="19" t="s">
        <v>528</v>
      </c>
      <c r="B76" s="20" t="s">
        <v>190</v>
      </c>
      <c r="C76" s="21" t="s">
        <v>0</v>
      </c>
      <c r="D76" s="21"/>
      <c r="E76" s="22"/>
      <c r="F76" s="23"/>
      <c r="G76" s="24" t="s">
        <v>480</v>
      </c>
      <c r="H76" s="24" t="s">
        <v>556</v>
      </c>
      <c r="I76" s="23" t="s">
        <v>532</v>
      </c>
    </row>
    <row r="77" customFormat="1" customHeight="1" spans="1:9">
      <c r="A77" s="19" t="s">
        <v>528</v>
      </c>
      <c r="B77" s="20" t="s">
        <v>190</v>
      </c>
      <c r="C77" s="21" t="s">
        <v>0</v>
      </c>
      <c r="D77" s="21"/>
      <c r="E77" s="22"/>
      <c r="F77" s="23"/>
      <c r="G77" s="24" t="s">
        <v>487</v>
      </c>
      <c r="H77" s="24" t="s">
        <v>556</v>
      </c>
      <c r="I77" s="23" t="s">
        <v>532</v>
      </c>
    </row>
    <row r="78" customFormat="1" customHeight="1" spans="1:9">
      <c r="A78" s="19" t="s">
        <v>528</v>
      </c>
      <c r="B78" s="20" t="s">
        <v>190</v>
      </c>
      <c r="C78" s="21" t="s">
        <v>0</v>
      </c>
      <c r="D78" s="21"/>
      <c r="E78" s="22"/>
      <c r="F78" s="23" t="s">
        <v>516</v>
      </c>
      <c r="G78" s="24" t="s">
        <v>516</v>
      </c>
      <c r="H78" s="24" t="s">
        <v>556</v>
      </c>
      <c r="I78" s="23" t="s">
        <v>532</v>
      </c>
    </row>
    <row r="79" customFormat="1" customHeight="1" spans="1:9">
      <c r="A79" s="19" t="s">
        <v>528</v>
      </c>
      <c r="B79" s="20" t="s">
        <v>190</v>
      </c>
      <c r="C79" s="21" t="s">
        <v>0</v>
      </c>
      <c r="D79" s="21"/>
      <c r="E79" s="22" t="s">
        <v>557</v>
      </c>
      <c r="F79" s="23" t="s">
        <v>530</v>
      </c>
      <c r="G79" s="24" t="s">
        <v>530</v>
      </c>
      <c r="H79" s="24" t="s">
        <v>558</v>
      </c>
      <c r="I79" s="23" t="s">
        <v>532</v>
      </c>
    </row>
    <row r="80" customFormat="1" customHeight="1" spans="1:9">
      <c r="A80" s="19" t="s">
        <v>528</v>
      </c>
      <c r="B80" s="20" t="s">
        <v>190</v>
      </c>
      <c r="C80" s="21" t="s">
        <v>0</v>
      </c>
      <c r="D80" s="21"/>
      <c r="E80" s="22"/>
      <c r="F80" s="23" t="s">
        <v>472</v>
      </c>
      <c r="G80" s="24" t="s">
        <v>473</v>
      </c>
      <c r="H80" s="24" t="s">
        <v>558</v>
      </c>
      <c r="I80" s="23" t="s">
        <v>532</v>
      </c>
    </row>
    <row r="81" customFormat="1" customHeight="1" spans="1:9">
      <c r="A81" s="19" t="s">
        <v>528</v>
      </c>
      <c r="B81" s="20" t="s">
        <v>190</v>
      </c>
      <c r="C81" s="21" t="s">
        <v>0</v>
      </c>
      <c r="D81" s="21"/>
      <c r="E81" s="22"/>
      <c r="F81" s="23"/>
      <c r="G81" s="24" t="s">
        <v>480</v>
      </c>
      <c r="H81" s="24" t="s">
        <v>558</v>
      </c>
      <c r="I81" s="23" t="s">
        <v>532</v>
      </c>
    </row>
    <row r="82" customFormat="1" customHeight="1" spans="1:9">
      <c r="A82" s="19" t="s">
        <v>528</v>
      </c>
      <c r="B82" s="20" t="s">
        <v>190</v>
      </c>
      <c r="C82" s="21" t="s">
        <v>0</v>
      </c>
      <c r="D82" s="21"/>
      <c r="E82" s="22"/>
      <c r="F82" s="23"/>
      <c r="G82" s="24" t="s">
        <v>487</v>
      </c>
      <c r="H82" s="24" t="s">
        <v>558</v>
      </c>
      <c r="I82" s="23" t="s">
        <v>532</v>
      </c>
    </row>
    <row r="83" customFormat="1" customHeight="1" spans="1:9">
      <c r="A83" s="19" t="s">
        <v>528</v>
      </c>
      <c r="B83" s="20" t="s">
        <v>190</v>
      </c>
      <c r="C83" s="21" t="s">
        <v>0</v>
      </c>
      <c r="D83" s="21"/>
      <c r="E83" s="22"/>
      <c r="F83" s="23" t="s">
        <v>516</v>
      </c>
      <c r="G83" s="24" t="s">
        <v>516</v>
      </c>
      <c r="H83" s="24" t="s">
        <v>558</v>
      </c>
      <c r="I83" s="23" t="s">
        <v>532</v>
      </c>
    </row>
    <row r="84" customFormat="1" customHeight="1" spans="1:9">
      <c r="A84" s="19" t="s">
        <v>528</v>
      </c>
      <c r="B84" s="20" t="s">
        <v>190</v>
      </c>
      <c r="C84" s="21" t="s">
        <v>0</v>
      </c>
      <c r="D84" s="21"/>
      <c r="E84" s="22" t="s">
        <v>559</v>
      </c>
      <c r="F84" s="23" t="s">
        <v>530</v>
      </c>
      <c r="G84" s="24" t="s">
        <v>530</v>
      </c>
      <c r="H84" s="24" t="s">
        <v>560</v>
      </c>
      <c r="I84" s="23" t="s">
        <v>532</v>
      </c>
    </row>
    <row r="85" customFormat="1" customHeight="1" spans="1:9">
      <c r="A85" s="19" t="s">
        <v>528</v>
      </c>
      <c r="B85" s="20" t="s">
        <v>190</v>
      </c>
      <c r="C85" s="21" t="s">
        <v>0</v>
      </c>
      <c r="D85" s="21"/>
      <c r="E85" s="22"/>
      <c r="F85" s="23" t="s">
        <v>472</v>
      </c>
      <c r="G85" s="24" t="s">
        <v>473</v>
      </c>
      <c r="H85" s="24" t="s">
        <v>560</v>
      </c>
      <c r="I85" s="23" t="s">
        <v>532</v>
      </c>
    </row>
    <row r="86" customFormat="1" customHeight="1" spans="1:9">
      <c r="A86" s="19" t="s">
        <v>528</v>
      </c>
      <c r="B86" s="20" t="s">
        <v>190</v>
      </c>
      <c r="C86" s="21" t="s">
        <v>0</v>
      </c>
      <c r="D86" s="21"/>
      <c r="E86" s="22"/>
      <c r="F86" s="23"/>
      <c r="G86" s="24" t="s">
        <v>480</v>
      </c>
      <c r="H86" s="24" t="s">
        <v>560</v>
      </c>
      <c r="I86" s="23" t="s">
        <v>532</v>
      </c>
    </row>
    <row r="87" customFormat="1" customHeight="1" spans="1:9">
      <c r="A87" s="19" t="s">
        <v>528</v>
      </c>
      <c r="B87" s="20" t="s">
        <v>190</v>
      </c>
      <c r="C87" s="21" t="s">
        <v>0</v>
      </c>
      <c r="D87" s="21"/>
      <c r="E87" s="22"/>
      <c r="F87" s="23"/>
      <c r="G87" s="24" t="s">
        <v>487</v>
      </c>
      <c r="H87" s="24" t="s">
        <v>560</v>
      </c>
      <c r="I87" s="23" t="s">
        <v>532</v>
      </c>
    </row>
    <row r="88" customFormat="1" customHeight="1" spans="1:9">
      <c r="A88" s="19" t="s">
        <v>528</v>
      </c>
      <c r="B88" s="20" t="s">
        <v>190</v>
      </c>
      <c r="C88" s="21" t="s">
        <v>0</v>
      </c>
      <c r="D88" s="21"/>
      <c r="E88" s="22"/>
      <c r="F88" s="23" t="s">
        <v>516</v>
      </c>
      <c r="G88" s="24" t="s">
        <v>516</v>
      </c>
      <c r="H88" s="24" t="s">
        <v>560</v>
      </c>
      <c r="I88" s="23" t="s">
        <v>532</v>
      </c>
    </row>
    <row r="89" customFormat="1" customHeight="1" spans="1:9">
      <c r="A89" s="19" t="s">
        <v>528</v>
      </c>
      <c r="B89" s="20" t="s">
        <v>190</v>
      </c>
      <c r="C89" s="21" t="s">
        <v>0</v>
      </c>
      <c r="D89" s="21"/>
      <c r="E89" s="22" t="s">
        <v>561</v>
      </c>
      <c r="F89" s="23" t="s">
        <v>530</v>
      </c>
      <c r="G89" s="24" t="s">
        <v>530</v>
      </c>
      <c r="H89" s="24" t="s">
        <v>562</v>
      </c>
      <c r="I89" s="23" t="s">
        <v>532</v>
      </c>
    </row>
    <row r="90" customFormat="1" customHeight="1" spans="1:9">
      <c r="A90" s="19" t="s">
        <v>528</v>
      </c>
      <c r="B90" s="20" t="s">
        <v>190</v>
      </c>
      <c r="C90" s="21" t="s">
        <v>0</v>
      </c>
      <c r="D90" s="21"/>
      <c r="E90" s="22"/>
      <c r="F90" s="23" t="s">
        <v>472</v>
      </c>
      <c r="G90" s="24" t="s">
        <v>473</v>
      </c>
      <c r="H90" s="24" t="s">
        <v>562</v>
      </c>
      <c r="I90" s="23" t="s">
        <v>532</v>
      </c>
    </row>
    <row r="91" customFormat="1" customHeight="1" spans="1:9">
      <c r="A91" s="19" t="s">
        <v>528</v>
      </c>
      <c r="B91" s="20" t="s">
        <v>190</v>
      </c>
      <c r="C91" s="21" t="s">
        <v>0</v>
      </c>
      <c r="D91" s="21"/>
      <c r="E91" s="22"/>
      <c r="F91" s="23"/>
      <c r="G91" s="24" t="s">
        <v>480</v>
      </c>
      <c r="H91" s="24" t="s">
        <v>562</v>
      </c>
      <c r="I91" s="23" t="s">
        <v>532</v>
      </c>
    </row>
    <row r="92" customFormat="1" customHeight="1" spans="1:9">
      <c r="A92" s="19" t="s">
        <v>528</v>
      </c>
      <c r="B92" s="20" t="s">
        <v>190</v>
      </c>
      <c r="C92" s="21" t="s">
        <v>0</v>
      </c>
      <c r="D92" s="21"/>
      <c r="E92" s="22"/>
      <c r="F92" s="23"/>
      <c r="G92" s="24" t="s">
        <v>487</v>
      </c>
      <c r="H92" s="24" t="s">
        <v>562</v>
      </c>
      <c r="I92" s="23" t="s">
        <v>532</v>
      </c>
    </row>
    <row r="93" customFormat="1" customHeight="1" spans="1:9">
      <c r="A93" s="19" t="s">
        <v>528</v>
      </c>
      <c r="B93" s="20" t="s">
        <v>190</v>
      </c>
      <c r="C93" s="21" t="s">
        <v>0</v>
      </c>
      <c r="D93" s="21"/>
      <c r="E93" s="22"/>
      <c r="F93" s="23" t="s">
        <v>516</v>
      </c>
      <c r="G93" s="24" t="s">
        <v>516</v>
      </c>
      <c r="H93" s="24" t="s">
        <v>562</v>
      </c>
      <c r="I93" s="23" t="s">
        <v>532</v>
      </c>
    </row>
    <row r="94" customFormat="1" customHeight="1" spans="1:9">
      <c r="A94" s="19" t="s">
        <v>528</v>
      </c>
      <c r="B94" s="20" t="s">
        <v>190</v>
      </c>
      <c r="C94" s="21" t="s">
        <v>0</v>
      </c>
      <c r="D94" s="21"/>
      <c r="E94" s="22" t="s">
        <v>563</v>
      </c>
      <c r="F94" s="23" t="s">
        <v>530</v>
      </c>
      <c r="G94" s="24" t="s">
        <v>530</v>
      </c>
      <c r="H94" s="24" t="s">
        <v>564</v>
      </c>
      <c r="I94" s="23" t="s">
        <v>532</v>
      </c>
    </row>
    <row r="95" customFormat="1" customHeight="1" spans="1:9">
      <c r="A95" s="19" t="s">
        <v>528</v>
      </c>
      <c r="B95" s="20" t="s">
        <v>190</v>
      </c>
      <c r="C95" s="21" t="s">
        <v>0</v>
      </c>
      <c r="D95" s="21"/>
      <c r="E95" s="22"/>
      <c r="F95" s="23" t="s">
        <v>472</v>
      </c>
      <c r="G95" s="24" t="s">
        <v>473</v>
      </c>
      <c r="H95" s="24" t="s">
        <v>564</v>
      </c>
      <c r="I95" s="23" t="s">
        <v>532</v>
      </c>
    </row>
    <row r="96" customFormat="1" customHeight="1" spans="1:9">
      <c r="A96" s="19" t="s">
        <v>528</v>
      </c>
      <c r="B96" s="20" t="s">
        <v>190</v>
      </c>
      <c r="C96" s="21" t="s">
        <v>0</v>
      </c>
      <c r="D96" s="21"/>
      <c r="E96" s="22"/>
      <c r="F96" s="23"/>
      <c r="G96" s="24" t="s">
        <v>480</v>
      </c>
      <c r="H96" s="24" t="s">
        <v>564</v>
      </c>
      <c r="I96" s="23" t="s">
        <v>532</v>
      </c>
    </row>
    <row r="97" customFormat="1" customHeight="1" spans="1:9">
      <c r="A97" s="19" t="s">
        <v>528</v>
      </c>
      <c r="B97" s="20" t="s">
        <v>190</v>
      </c>
      <c r="C97" s="21" t="s">
        <v>0</v>
      </c>
      <c r="D97" s="21"/>
      <c r="E97" s="22"/>
      <c r="F97" s="23"/>
      <c r="G97" s="24" t="s">
        <v>487</v>
      </c>
      <c r="H97" s="24" t="s">
        <v>564</v>
      </c>
      <c r="I97" s="23" t="s">
        <v>532</v>
      </c>
    </row>
    <row r="98" customFormat="1" customHeight="1" spans="1:9">
      <c r="A98" s="19" t="s">
        <v>528</v>
      </c>
      <c r="B98" s="20" t="s">
        <v>190</v>
      </c>
      <c r="C98" s="21" t="s">
        <v>0</v>
      </c>
      <c r="D98" s="21"/>
      <c r="E98" s="22"/>
      <c r="F98" s="23" t="s">
        <v>500</v>
      </c>
      <c r="G98" s="24" t="s">
        <v>534</v>
      </c>
      <c r="H98" s="24" t="s">
        <v>564</v>
      </c>
      <c r="I98" s="23" t="s">
        <v>532</v>
      </c>
    </row>
    <row r="99" customFormat="1" customHeight="1" spans="1:9">
      <c r="A99" s="19" t="s">
        <v>528</v>
      </c>
      <c r="B99" s="20" t="s">
        <v>190</v>
      </c>
      <c r="C99" s="21" t="s">
        <v>0</v>
      </c>
      <c r="D99" s="21"/>
      <c r="E99" s="22"/>
      <c r="F99" s="23" t="s">
        <v>516</v>
      </c>
      <c r="G99" s="24" t="s">
        <v>516</v>
      </c>
      <c r="H99" s="24" t="s">
        <v>564</v>
      </c>
      <c r="I99" s="23" t="s">
        <v>532</v>
      </c>
    </row>
    <row r="100" customFormat="1" customHeight="1" spans="1:9">
      <c r="A100" s="19" t="s">
        <v>528</v>
      </c>
      <c r="B100" s="20" t="s">
        <v>190</v>
      </c>
      <c r="C100" s="21" t="s">
        <v>0</v>
      </c>
      <c r="D100" s="21" t="s">
        <v>565</v>
      </c>
      <c r="E100" s="22" t="s">
        <v>566</v>
      </c>
      <c r="F100" s="23" t="s">
        <v>530</v>
      </c>
      <c r="G100" s="24" t="s">
        <v>530</v>
      </c>
      <c r="H100" s="24" t="s">
        <v>567</v>
      </c>
      <c r="I100" s="23" t="s">
        <v>532</v>
      </c>
    </row>
    <row r="101" customFormat="1" customHeight="1" spans="1:9">
      <c r="A101" s="19" t="s">
        <v>528</v>
      </c>
      <c r="B101" s="20" t="s">
        <v>190</v>
      </c>
      <c r="C101" s="21" t="s">
        <v>0</v>
      </c>
      <c r="D101" s="21"/>
      <c r="E101" s="22"/>
      <c r="F101" s="23" t="s">
        <v>472</v>
      </c>
      <c r="G101" s="24" t="s">
        <v>473</v>
      </c>
      <c r="H101" s="24" t="s">
        <v>567</v>
      </c>
      <c r="I101" s="23" t="s">
        <v>532</v>
      </c>
    </row>
    <row r="102" customFormat="1" customHeight="1" spans="1:9">
      <c r="A102" s="19" t="s">
        <v>528</v>
      </c>
      <c r="B102" s="20" t="s">
        <v>190</v>
      </c>
      <c r="C102" s="21" t="s">
        <v>0</v>
      </c>
      <c r="D102" s="21"/>
      <c r="E102" s="22"/>
      <c r="F102" s="23"/>
      <c r="G102" s="24" t="s">
        <v>480</v>
      </c>
      <c r="H102" s="24" t="s">
        <v>567</v>
      </c>
      <c r="I102" s="23" t="s">
        <v>532</v>
      </c>
    </row>
    <row r="103" customFormat="1" customHeight="1" spans="1:9">
      <c r="A103" s="19" t="s">
        <v>528</v>
      </c>
      <c r="B103" s="20" t="s">
        <v>190</v>
      </c>
      <c r="C103" s="21" t="s">
        <v>0</v>
      </c>
      <c r="D103" s="21"/>
      <c r="E103" s="22"/>
      <c r="F103" s="23"/>
      <c r="G103" s="24" t="s">
        <v>487</v>
      </c>
      <c r="H103" s="24" t="s">
        <v>567</v>
      </c>
      <c r="I103" s="23" t="s">
        <v>532</v>
      </c>
    </row>
    <row r="104" customFormat="1" customHeight="1" spans="1:9">
      <c r="A104" s="19" t="s">
        <v>528</v>
      </c>
      <c r="B104" s="20" t="s">
        <v>190</v>
      </c>
      <c r="C104" s="21" t="s">
        <v>0</v>
      </c>
      <c r="D104" s="21"/>
      <c r="E104" s="22"/>
      <c r="F104" s="23" t="s">
        <v>500</v>
      </c>
      <c r="G104" s="24" t="s">
        <v>534</v>
      </c>
      <c r="H104" s="24" t="s">
        <v>567</v>
      </c>
      <c r="I104" s="23" t="s">
        <v>532</v>
      </c>
    </row>
    <row r="105" customFormat="1" customHeight="1" spans="1:9">
      <c r="A105" s="19" t="s">
        <v>528</v>
      </c>
      <c r="B105" s="20" t="s">
        <v>190</v>
      </c>
      <c r="C105" s="21" t="s">
        <v>0</v>
      </c>
      <c r="D105" s="21"/>
      <c r="E105" s="22"/>
      <c r="F105" s="23"/>
      <c r="G105" s="24" t="s">
        <v>548</v>
      </c>
      <c r="H105" s="24" t="s">
        <v>567</v>
      </c>
      <c r="I105" s="23" t="s">
        <v>532</v>
      </c>
    </row>
    <row r="106" customFormat="1" customHeight="1" spans="1:9">
      <c r="A106" s="19" t="s">
        <v>528</v>
      </c>
      <c r="B106" s="20" t="s">
        <v>190</v>
      </c>
      <c r="C106" s="21" t="s">
        <v>0</v>
      </c>
      <c r="D106" s="21"/>
      <c r="E106" s="22"/>
      <c r="F106" s="23"/>
      <c r="G106" s="24" t="s">
        <v>535</v>
      </c>
      <c r="H106" s="24" t="s">
        <v>567</v>
      </c>
      <c r="I106" s="23" t="s">
        <v>532</v>
      </c>
    </row>
    <row r="107" customFormat="1" customHeight="1" spans="1:9">
      <c r="A107" s="19" t="s">
        <v>528</v>
      </c>
      <c r="B107" s="20" t="s">
        <v>190</v>
      </c>
      <c r="C107" s="21" t="s">
        <v>0</v>
      </c>
      <c r="D107" s="21"/>
      <c r="E107" s="22"/>
      <c r="F107" s="23" t="s">
        <v>516</v>
      </c>
      <c r="G107" s="24" t="s">
        <v>516</v>
      </c>
      <c r="H107" s="24" t="s">
        <v>567</v>
      </c>
      <c r="I107" s="23" t="s">
        <v>532</v>
      </c>
    </row>
    <row r="108" customFormat="1" customHeight="1" spans="1:9">
      <c r="A108" s="19" t="s">
        <v>528</v>
      </c>
      <c r="B108" s="20" t="s">
        <v>190</v>
      </c>
      <c r="C108" s="21" t="s">
        <v>0</v>
      </c>
      <c r="D108" s="21"/>
      <c r="E108" s="22" t="s">
        <v>568</v>
      </c>
      <c r="F108" s="23" t="s">
        <v>530</v>
      </c>
      <c r="G108" s="24" t="s">
        <v>530</v>
      </c>
      <c r="H108" s="24" t="s">
        <v>569</v>
      </c>
      <c r="I108" s="23" t="s">
        <v>532</v>
      </c>
    </row>
    <row r="109" customFormat="1" customHeight="1" spans="1:9">
      <c r="A109" s="19" t="s">
        <v>528</v>
      </c>
      <c r="B109" s="20" t="s">
        <v>190</v>
      </c>
      <c r="C109" s="21" t="s">
        <v>0</v>
      </c>
      <c r="D109" s="21"/>
      <c r="E109" s="22"/>
      <c r="F109" s="23" t="s">
        <v>472</v>
      </c>
      <c r="G109" s="24" t="s">
        <v>473</v>
      </c>
      <c r="H109" s="24" t="s">
        <v>569</v>
      </c>
      <c r="I109" s="23" t="s">
        <v>532</v>
      </c>
    </row>
    <row r="110" customFormat="1" customHeight="1" spans="1:9">
      <c r="A110" s="19" t="s">
        <v>528</v>
      </c>
      <c r="B110" s="20" t="s">
        <v>190</v>
      </c>
      <c r="C110" s="21" t="s">
        <v>0</v>
      </c>
      <c r="D110" s="21"/>
      <c r="E110" s="22"/>
      <c r="F110" s="23"/>
      <c r="G110" s="24" t="s">
        <v>480</v>
      </c>
      <c r="H110" s="24" t="s">
        <v>569</v>
      </c>
      <c r="I110" s="23" t="s">
        <v>532</v>
      </c>
    </row>
    <row r="111" customFormat="1" customHeight="1" spans="1:9">
      <c r="A111" s="19" t="s">
        <v>528</v>
      </c>
      <c r="B111" s="20" t="s">
        <v>190</v>
      </c>
      <c r="C111" s="21" t="s">
        <v>0</v>
      </c>
      <c r="D111" s="21"/>
      <c r="E111" s="22"/>
      <c r="F111" s="23"/>
      <c r="G111" s="24" t="s">
        <v>487</v>
      </c>
      <c r="H111" s="24" t="s">
        <v>569</v>
      </c>
      <c r="I111" s="23" t="s">
        <v>532</v>
      </c>
    </row>
    <row r="112" customFormat="1" customHeight="1" spans="1:9">
      <c r="A112" s="19" t="s">
        <v>528</v>
      </c>
      <c r="B112" s="20" t="s">
        <v>190</v>
      </c>
      <c r="C112" s="21" t="s">
        <v>0</v>
      </c>
      <c r="D112" s="21"/>
      <c r="E112" s="22"/>
      <c r="F112" s="23" t="s">
        <v>500</v>
      </c>
      <c r="G112" s="24" t="s">
        <v>534</v>
      </c>
      <c r="H112" s="24" t="s">
        <v>569</v>
      </c>
      <c r="I112" s="23" t="s">
        <v>532</v>
      </c>
    </row>
    <row r="113" customFormat="1" customHeight="1" spans="1:9">
      <c r="A113" s="19" t="s">
        <v>528</v>
      </c>
      <c r="B113" s="20" t="s">
        <v>190</v>
      </c>
      <c r="C113" s="21" t="s">
        <v>0</v>
      </c>
      <c r="D113" s="21"/>
      <c r="E113" s="22"/>
      <c r="F113" s="23"/>
      <c r="G113" s="24" t="s">
        <v>535</v>
      </c>
      <c r="H113" s="24" t="s">
        <v>569</v>
      </c>
      <c r="I113" s="23" t="s">
        <v>532</v>
      </c>
    </row>
    <row r="114" customFormat="1" customHeight="1" spans="1:9">
      <c r="A114" s="19" t="s">
        <v>528</v>
      </c>
      <c r="B114" s="20" t="s">
        <v>190</v>
      </c>
      <c r="C114" s="21" t="s">
        <v>0</v>
      </c>
      <c r="D114" s="21"/>
      <c r="E114" s="22"/>
      <c r="F114" s="23" t="s">
        <v>516</v>
      </c>
      <c r="G114" s="24" t="s">
        <v>516</v>
      </c>
      <c r="H114" s="24" t="s">
        <v>569</v>
      </c>
      <c r="I114" s="23" t="s">
        <v>532</v>
      </c>
    </row>
    <row r="115" customFormat="1" customHeight="1" spans="1:9">
      <c r="A115" s="19" t="s">
        <v>528</v>
      </c>
      <c r="B115" s="20" t="s">
        <v>190</v>
      </c>
      <c r="C115" s="21" t="s">
        <v>0</v>
      </c>
      <c r="D115" s="21"/>
      <c r="E115" s="22" t="s">
        <v>570</v>
      </c>
      <c r="F115" s="23" t="s">
        <v>530</v>
      </c>
      <c r="G115" s="24" t="s">
        <v>530</v>
      </c>
      <c r="H115" s="24" t="s">
        <v>571</v>
      </c>
      <c r="I115" s="23" t="s">
        <v>532</v>
      </c>
    </row>
    <row r="116" customFormat="1" customHeight="1" spans="1:9">
      <c r="A116" s="19" t="s">
        <v>528</v>
      </c>
      <c r="B116" s="20" t="s">
        <v>190</v>
      </c>
      <c r="C116" s="21" t="s">
        <v>0</v>
      </c>
      <c r="D116" s="21"/>
      <c r="E116" s="22"/>
      <c r="F116" s="23" t="s">
        <v>472</v>
      </c>
      <c r="G116" s="24" t="s">
        <v>473</v>
      </c>
      <c r="H116" s="24" t="s">
        <v>571</v>
      </c>
      <c r="I116" s="23" t="s">
        <v>532</v>
      </c>
    </row>
    <row r="117" customFormat="1" customHeight="1" spans="1:9">
      <c r="A117" s="19" t="s">
        <v>528</v>
      </c>
      <c r="B117" s="20" t="s">
        <v>190</v>
      </c>
      <c r="C117" s="21" t="s">
        <v>0</v>
      </c>
      <c r="D117" s="21"/>
      <c r="E117" s="22"/>
      <c r="F117" s="23"/>
      <c r="G117" s="24" t="s">
        <v>480</v>
      </c>
      <c r="H117" s="24" t="s">
        <v>571</v>
      </c>
      <c r="I117" s="23" t="s">
        <v>532</v>
      </c>
    </row>
    <row r="118" customFormat="1" customHeight="1" spans="1:9">
      <c r="A118" s="19" t="s">
        <v>528</v>
      </c>
      <c r="B118" s="20" t="s">
        <v>190</v>
      </c>
      <c r="C118" s="21" t="s">
        <v>0</v>
      </c>
      <c r="D118" s="21"/>
      <c r="E118" s="22"/>
      <c r="F118" s="23"/>
      <c r="G118" s="24" t="s">
        <v>487</v>
      </c>
      <c r="H118" s="24" t="s">
        <v>571</v>
      </c>
      <c r="I118" s="23" t="s">
        <v>532</v>
      </c>
    </row>
    <row r="119" customFormat="1" customHeight="1" spans="1:9">
      <c r="A119" s="19" t="s">
        <v>528</v>
      </c>
      <c r="B119" s="20" t="s">
        <v>190</v>
      </c>
      <c r="C119" s="21" t="s">
        <v>0</v>
      </c>
      <c r="D119" s="21"/>
      <c r="E119" s="22"/>
      <c r="F119" s="23" t="s">
        <v>500</v>
      </c>
      <c r="G119" s="24" t="s">
        <v>534</v>
      </c>
      <c r="H119" s="24" t="s">
        <v>571</v>
      </c>
      <c r="I119" s="23" t="s">
        <v>532</v>
      </c>
    </row>
    <row r="120" customFormat="1" customHeight="1" spans="1:9">
      <c r="A120" s="19" t="s">
        <v>528</v>
      </c>
      <c r="B120" s="20" t="s">
        <v>190</v>
      </c>
      <c r="C120" s="21" t="s">
        <v>0</v>
      </c>
      <c r="D120" s="21"/>
      <c r="E120" s="22"/>
      <c r="F120" s="23"/>
      <c r="G120" s="24" t="s">
        <v>535</v>
      </c>
      <c r="H120" s="24" t="s">
        <v>571</v>
      </c>
      <c r="I120" s="23" t="s">
        <v>532</v>
      </c>
    </row>
    <row r="121" customFormat="1" customHeight="1" spans="1:9">
      <c r="A121" s="19" t="s">
        <v>528</v>
      </c>
      <c r="B121" s="20" t="s">
        <v>190</v>
      </c>
      <c r="C121" s="21" t="s">
        <v>0</v>
      </c>
      <c r="D121" s="21"/>
      <c r="E121" s="22"/>
      <c r="F121" s="23" t="s">
        <v>516</v>
      </c>
      <c r="G121" s="24" t="s">
        <v>516</v>
      </c>
      <c r="H121" s="24" t="s">
        <v>571</v>
      </c>
      <c r="I121" s="23" t="s">
        <v>532</v>
      </c>
    </row>
    <row r="122" customFormat="1" customHeight="1" spans="1:9">
      <c r="A122" s="19" t="s">
        <v>528</v>
      </c>
      <c r="B122" s="20" t="s">
        <v>190</v>
      </c>
      <c r="C122" s="21" t="s">
        <v>0</v>
      </c>
      <c r="D122" s="21"/>
      <c r="E122" s="22" t="s">
        <v>572</v>
      </c>
      <c r="F122" s="23" t="s">
        <v>530</v>
      </c>
      <c r="G122" s="24" t="s">
        <v>530</v>
      </c>
      <c r="H122" s="24" t="s">
        <v>573</v>
      </c>
      <c r="I122" s="23" t="s">
        <v>532</v>
      </c>
    </row>
    <row r="123" customFormat="1" customHeight="1" spans="1:9">
      <c r="A123" s="19" t="s">
        <v>528</v>
      </c>
      <c r="B123" s="20" t="s">
        <v>190</v>
      </c>
      <c r="C123" s="21" t="s">
        <v>0</v>
      </c>
      <c r="D123" s="21"/>
      <c r="E123" s="22"/>
      <c r="F123" s="23" t="s">
        <v>472</v>
      </c>
      <c r="G123" s="24" t="s">
        <v>473</v>
      </c>
      <c r="H123" s="24" t="s">
        <v>573</v>
      </c>
      <c r="I123" s="23" t="s">
        <v>532</v>
      </c>
    </row>
    <row r="124" customFormat="1" customHeight="1" spans="1:9">
      <c r="A124" s="19" t="s">
        <v>528</v>
      </c>
      <c r="B124" s="20" t="s">
        <v>190</v>
      </c>
      <c r="C124" s="21" t="s">
        <v>0</v>
      </c>
      <c r="D124" s="21"/>
      <c r="E124" s="22"/>
      <c r="F124" s="23"/>
      <c r="G124" s="24" t="s">
        <v>480</v>
      </c>
      <c r="H124" s="24" t="s">
        <v>532</v>
      </c>
      <c r="I124" s="23" t="s">
        <v>532</v>
      </c>
    </row>
    <row r="125" customFormat="1" customHeight="1" spans="1:9">
      <c r="A125" s="19" t="s">
        <v>528</v>
      </c>
      <c r="B125" s="20" t="s">
        <v>190</v>
      </c>
      <c r="C125" s="21" t="s">
        <v>0</v>
      </c>
      <c r="D125" s="21"/>
      <c r="E125" s="22"/>
      <c r="F125" s="23" t="s">
        <v>516</v>
      </c>
      <c r="G125" s="24" t="s">
        <v>516</v>
      </c>
      <c r="H125" s="24" t="s">
        <v>573</v>
      </c>
      <c r="I125" s="23" t="s">
        <v>532</v>
      </c>
    </row>
    <row r="126" customFormat="1" customHeight="1" spans="1:9">
      <c r="A126" s="19" t="s">
        <v>528</v>
      </c>
      <c r="B126" s="20" t="s">
        <v>190</v>
      </c>
      <c r="C126" s="21" t="s">
        <v>0</v>
      </c>
      <c r="D126" s="21"/>
      <c r="E126" s="22" t="s">
        <v>574</v>
      </c>
      <c r="F126" s="23" t="s">
        <v>530</v>
      </c>
      <c r="G126" s="24" t="s">
        <v>530</v>
      </c>
      <c r="H126" s="24" t="s">
        <v>575</v>
      </c>
      <c r="I126" s="23" t="s">
        <v>532</v>
      </c>
    </row>
    <row r="127" customFormat="1" customHeight="1" spans="1:9">
      <c r="A127" s="19" t="s">
        <v>528</v>
      </c>
      <c r="B127" s="20" t="s">
        <v>190</v>
      </c>
      <c r="C127" s="21" t="s">
        <v>0</v>
      </c>
      <c r="D127" s="21"/>
      <c r="E127" s="22"/>
      <c r="F127" s="23" t="s">
        <v>472</v>
      </c>
      <c r="G127" s="24" t="s">
        <v>473</v>
      </c>
      <c r="H127" s="24" t="s">
        <v>575</v>
      </c>
      <c r="I127" s="23" t="s">
        <v>532</v>
      </c>
    </row>
    <row r="128" customFormat="1" customHeight="1" spans="1:9">
      <c r="A128" s="19" t="s">
        <v>528</v>
      </c>
      <c r="B128" s="20" t="s">
        <v>190</v>
      </c>
      <c r="C128" s="21" t="s">
        <v>0</v>
      </c>
      <c r="D128" s="21"/>
      <c r="E128" s="22"/>
      <c r="F128" s="23"/>
      <c r="G128" s="24" t="s">
        <v>480</v>
      </c>
      <c r="H128" s="24" t="s">
        <v>575</v>
      </c>
      <c r="I128" s="23" t="s">
        <v>532</v>
      </c>
    </row>
    <row r="129" customFormat="1" customHeight="1" spans="1:9">
      <c r="A129" s="19" t="s">
        <v>528</v>
      </c>
      <c r="B129" s="20" t="s">
        <v>190</v>
      </c>
      <c r="C129" s="21" t="s">
        <v>0</v>
      </c>
      <c r="D129" s="21"/>
      <c r="E129" s="22"/>
      <c r="F129" s="23"/>
      <c r="G129" s="24" t="s">
        <v>487</v>
      </c>
      <c r="H129" s="24" t="s">
        <v>575</v>
      </c>
      <c r="I129" s="23" t="s">
        <v>532</v>
      </c>
    </row>
    <row r="130" customFormat="1" customHeight="1" spans="1:9">
      <c r="A130" s="19" t="s">
        <v>528</v>
      </c>
      <c r="B130" s="20" t="s">
        <v>190</v>
      </c>
      <c r="C130" s="21" t="s">
        <v>0</v>
      </c>
      <c r="D130" s="21"/>
      <c r="E130" s="22"/>
      <c r="F130" s="23" t="s">
        <v>500</v>
      </c>
      <c r="G130" s="24" t="s">
        <v>534</v>
      </c>
      <c r="H130" s="24" t="s">
        <v>575</v>
      </c>
      <c r="I130" s="23" t="s">
        <v>532</v>
      </c>
    </row>
    <row r="131" customFormat="1" customHeight="1" spans="1:9">
      <c r="A131" s="19" t="s">
        <v>528</v>
      </c>
      <c r="B131" s="20" t="s">
        <v>190</v>
      </c>
      <c r="C131" s="21" t="s">
        <v>0</v>
      </c>
      <c r="D131" s="21"/>
      <c r="E131" s="22"/>
      <c r="F131" s="23" t="s">
        <v>516</v>
      </c>
      <c r="G131" s="24" t="s">
        <v>516</v>
      </c>
      <c r="H131" s="24" t="s">
        <v>575</v>
      </c>
      <c r="I131" s="23" t="s">
        <v>532</v>
      </c>
    </row>
    <row r="132" customFormat="1" customHeight="1" spans="1:9">
      <c r="A132" s="19" t="s">
        <v>528</v>
      </c>
      <c r="B132" s="20" t="s">
        <v>190</v>
      </c>
      <c r="C132" s="21" t="s">
        <v>0</v>
      </c>
      <c r="D132" s="21" t="s">
        <v>576</v>
      </c>
      <c r="E132" s="22" t="s">
        <v>577</v>
      </c>
      <c r="F132" s="23" t="s">
        <v>530</v>
      </c>
      <c r="G132" s="24" t="s">
        <v>530</v>
      </c>
      <c r="H132" s="24" t="s">
        <v>578</v>
      </c>
      <c r="I132" s="23" t="s">
        <v>532</v>
      </c>
    </row>
    <row r="133" customFormat="1" customHeight="1" spans="1:9">
      <c r="A133" s="19" t="s">
        <v>528</v>
      </c>
      <c r="B133" s="20" t="s">
        <v>190</v>
      </c>
      <c r="C133" s="21" t="s">
        <v>0</v>
      </c>
      <c r="D133" s="21"/>
      <c r="E133" s="22"/>
      <c r="F133" s="23" t="s">
        <v>472</v>
      </c>
      <c r="G133" s="24" t="s">
        <v>473</v>
      </c>
      <c r="H133" s="24" t="s">
        <v>578</v>
      </c>
      <c r="I133" s="23" t="s">
        <v>532</v>
      </c>
    </row>
    <row r="134" customFormat="1" customHeight="1" spans="1:9">
      <c r="A134" s="19" t="s">
        <v>528</v>
      </c>
      <c r="B134" s="20" t="s">
        <v>190</v>
      </c>
      <c r="C134" s="21" t="s">
        <v>0</v>
      </c>
      <c r="D134" s="21"/>
      <c r="E134" s="22"/>
      <c r="F134" s="23"/>
      <c r="G134" s="24" t="s">
        <v>480</v>
      </c>
      <c r="H134" s="24" t="s">
        <v>578</v>
      </c>
      <c r="I134" s="23" t="s">
        <v>532</v>
      </c>
    </row>
    <row r="135" customFormat="1" customHeight="1" spans="1:9">
      <c r="A135" s="19" t="s">
        <v>528</v>
      </c>
      <c r="B135" s="20" t="s">
        <v>190</v>
      </c>
      <c r="C135" s="21" t="s">
        <v>0</v>
      </c>
      <c r="D135" s="21"/>
      <c r="E135" s="22"/>
      <c r="F135" s="23"/>
      <c r="G135" s="24" t="s">
        <v>487</v>
      </c>
      <c r="H135" s="24" t="s">
        <v>578</v>
      </c>
      <c r="I135" s="23" t="s">
        <v>532</v>
      </c>
    </row>
    <row r="136" customFormat="1" customHeight="1" spans="1:9">
      <c r="A136" s="19" t="s">
        <v>528</v>
      </c>
      <c r="B136" s="20" t="s">
        <v>190</v>
      </c>
      <c r="C136" s="21" t="s">
        <v>0</v>
      </c>
      <c r="D136" s="21"/>
      <c r="E136" s="22"/>
      <c r="F136" s="23" t="s">
        <v>500</v>
      </c>
      <c r="G136" s="24" t="s">
        <v>534</v>
      </c>
      <c r="H136" s="24" t="s">
        <v>578</v>
      </c>
      <c r="I136" s="23" t="s">
        <v>532</v>
      </c>
    </row>
    <row r="137" customFormat="1" customHeight="1" spans="1:9">
      <c r="A137" s="19" t="s">
        <v>528</v>
      </c>
      <c r="B137" s="20" t="s">
        <v>190</v>
      </c>
      <c r="C137" s="21" t="s">
        <v>0</v>
      </c>
      <c r="D137" s="21"/>
      <c r="E137" s="22"/>
      <c r="F137" s="23"/>
      <c r="G137" s="24" t="s">
        <v>535</v>
      </c>
      <c r="H137" s="24" t="s">
        <v>578</v>
      </c>
      <c r="I137" s="23" t="s">
        <v>532</v>
      </c>
    </row>
    <row r="138" customFormat="1" customHeight="1" spans="1:9">
      <c r="A138" s="19" t="s">
        <v>528</v>
      </c>
      <c r="B138" s="20" t="s">
        <v>190</v>
      </c>
      <c r="C138" s="21" t="s">
        <v>0</v>
      </c>
      <c r="D138" s="21"/>
      <c r="E138" s="22"/>
      <c r="F138" s="23" t="s">
        <v>516</v>
      </c>
      <c r="G138" s="24" t="s">
        <v>516</v>
      </c>
      <c r="H138" s="24" t="s">
        <v>578</v>
      </c>
      <c r="I138" s="23" t="s">
        <v>532</v>
      </c>
    </row>
    <row r="139" customFormat="1" customHeight="1" spans="1:9">
      <c r="A139" s="19" t="s">
        <v>528</v>
      </c>
      <c r="B139" s="20" t="s">
        <v>190</v>
      </c>
      <c r="C139" s="21" t="s">
        <v>0</v>
      </c>
      <c r="D139" s="21"/>
      <c r="E139" s="22" t="s">
        <v>579</v>
      </c>
      <c r="F139" s="23" t="s">
        <v>530</v>
      </c>
      <c r="G139" s="24" t="s">
        <v>530</v>
      </c>
      <c r="H139" s="24" t="s">
        <v>580</v>
      </c>
      <c r="I139" s="23" t="s">
        <v>532</v>
      </c>
    </row>
    <row r="140" customFormat="1" customHeight="1" spans="1:9">
      <c r="A140" s="19" t="s">
        <v>528</v>
      </c>
      <c r="B140" s="20" t="s">
        <v>190</v>
      </c>
      <c r="C140" s="21" t="s">
        <v>0</v>
      </c>
      <c r="D140" s="21"/>
      <c r="E140" s="22"/>
      <c r="F140" s="23" t="s">
        <v>472</v>
      </c>
      <c r="G140" s="24" t="s">
        <v>473</v>
      </c>
      <c r="H140" s="24" t="s">
        <v>580</v>
      </c>
      <c r="I140" s="23" t="s">
        <v>532</v>
      </c>
    </row>
    <row r="141" customFormat="1" customHeight="1" spans="1:9">
      <c r="A141" s="19" t="s">
        <v>528</v>
      </c>
      <c r="B141" s="20" t="s">
        <v>190</v>
      </c>
      <c r="C141" s="21" t="s">
        <v>0</v>
      </c>
      <c r="D141" s="21"/>
      <c r="E141" s="22"/>
      <c r="F141" s="23"/>
      <c r="G141" s="24" t="s">
        <v>480</v>
      </c>
      <c r="H141" s="24" t="s">
        <v>580</v>
      </c>
      <c r="I141" s="23" t="s">
        <v>532</v>
      </c>
    </row>
    <row r="142" customFormat="1" customHeight="1" spans="1:9">
      <c r="A142" s="19" t="s">
        <v>528</v>
      </c>
      <c r="B142" s="20" t="s">
        <v>190</v>
      </c>
      <c r="C142" s="21" t="s">
        <v>0</v>
      </c>
      <c r="D142" s="21"/>
      <c r="E142" s="22"/>
      <c r="F142" s="23"/>
      <c r="G142" s="24" t="s">
        <v>487</v>
      </c>
      <c r="H142" s="24" t="s">
        <v>580</v>
      </c>
      <c r="I142" s="23" t="s">
        <v>532</v>
      </c>
    </row>
    <row r="143" customFormat="1" customHeight="1" spans="1:9">
      <c r="A143" s="19" t="s">
        <v>528</v>
      </c>
      <c r="B143" s="20" t="s">
        <v>190</v>
      </c>
      <c r="C143" s="21" t="s">
        <v>0</v>
      </c>
      <c r="D143" s="21"/>
      <c r="E143" s="22"/>
      <c r="F143" s="23" t="s">
        <v>516</v>
      </c>
      <c r="G143" s="24" t="s">
        <v>516</v>
      </c>
      <c r="H143" s="24" t="s">
        <v>580</v>
      </c>
      <c r="I143" s="23" t="s">
        <v>532</v>
      </c>
    </row>
    <row r="144" customFormat="1" customHeight="1" spans="1:9">
      <c r="A144" s="19" t="s">
        <v>528</v>
      </c>
      <c r="B144" s="20" t="s">
        <v>190</v>
      </c>
      <c r="C144" s="21" t="s">
        <v>0</v>
      </c>
      <c r="D144" s="21"/>
      <c r="E144" s="22" t="s">
        <v>581</v>
      </c>
      <c r="F144" s="23" t="s">
        <v>530</v>
      </c>
      <c r="G144" s="24" t="s">
        <v>530</v>
      </c>
      <c r="H144" s="24" t="s">
        <v>582</v>
      </c>
      <c r="I144" s="23" t="s">
        <v>532</v>
      </c>
    </row>
    <row r="145" customFormat="1" customHeight="1" spans="1:9">
      <c r="A145" s="19" t="s">
        <v>528</v>
      </c>
      <c r="B145" s="20" t="s">
        <v>190</v>
      </c>
      <c r="C145" s="21" t="s">
        <v>0</v>
      </c>
      <c r="D145" s="21"/>
      <c r="E145" s="22"/>
      <c r="F145" s="23" t="s">
        <v>472</v>
      </c>
      <c r="G145" s="24" t="s">
        <v>473</v>
      </c>
      <c r="H145" s="24" t="s">
        <v>582</v>
      </c>
      <c r="I145" s="23" t="s">
        <v>532</v>
      </c>
    </row>
    <row r="146" customFormat="1" customHeight="1" spans="1:9">
      <c r="A146" s="19" t="s">
        <v>528</v>
      </c>
      <c r="B146" s="20" t="s">
        <v>190</v>
      </c>
      <c r="C146" s="21" t="s">
        <v>0</v>
      </c>
      <c r="D146" s="21"/>
      <c r="E146" s="22"/>
      <c r="F146" s="23"/>
      <c r="G146" s="24" t="s">
        <v>480</v>
      </c>
      <c r="H146" s="24" t="s">
        <v>582</v>
      </c>
      <c r="I146" s="23" t="s">
        <v>532</v>
      </c>
    </row>
    <row r="147" customFormat="1" customHeight="1" spans="1:9">
      <c r="A147" s="19" t="s">
        <v>528</v>
      </c>
      <c r="B147" s="20" t="s">
        <v>190</v>
      </c>
      <c r="C147" s="21" t="s">
        <v>0</v>
      </c>
      <c r="D147" s="21"/>
      <c r="E147" s="22"/>
      <c r="F147" s="23"/>
      <c r="G147" s="24" t="s">
        <v>487</v>
      </c>
      <c r="H147" s="24" t="s">
        <v>582</v>
      </c>
      <c r="I147" s="23" t="s">
        <v>532</v>
      </c>
    </row>
    <row r="148" customFormat="1" customHeight="1" spans="1:9">
      <c r="A148" s="19" t="s">
        <v>528</v>
      </c>
      <c r="B148" s="20" t="s">
        <v>190</v>
      </c>
      <c r="C148" s="21" t="s">
        <v>0</v>
      </c>
      <c r="D148" s="21"/>
      <c r="E148" s="22"/>
      <c r="F148" s="23" t="s">
        <v>500</v>
      </c>
      <c r="G148" s="24" t="s">
        <v>534</v>
      </c>
      <c r="H148" s="24" t="s">
        <v>582</v>
      </c>
      <c r="I148" s="23" t="s">
        <v>532</v>
      </c>
    </row>
    <row r="149" customFormat="1" customHeight="1" spans="1:9">
      <c r="A149" s="19" t="s">
        <v>528</v>
      </c>
      <c r="B149" s="20" t="s">
        <v>190</v>
      </c>
      <c r="C149" s="21" t="s">
        <v>0</v>
      </c>
      <c r="D149" s="21"/>
      <c r="E149" s="22"/>
      <c r="F149" s="23"/>
      <c r="G149" s="24" t="s">
        <v>535</v>
      </c>
      <c r="H149" s="24" t="s">
        <v>582</v>
      </c>
      <c r="I149" s="23" t="s">
        <v>532</v>
      </c>
    </row>
    <row r="150" customFormat="1" customHeight="1" spans="1:9">
      <c r="A150" s="19" t="s">
        <v>528</v>
      </c>
      <c r="B150" s="20" t="s">
        <v>190</v>
      </c>
      <c r="C150" s="21" t="s">
        <v>0</v>
      </c>
      <c r="D150" s="21"/>
      <c r="E150" s="22"/>
      <c r="F150" s="23" t="s">
        <v>516</v>
      </c>
      <c r="G150" s="24" t="s">
        <v>516</v>
      </c>
      <c r="H150" s="24" t="s">
        <v>582</v>
      </c>
      <c r="I150" s="23" t="s">
        <v>532</v>
      </c>
    </row>
    <row r="151" customFormat="1" customHeight="1" spans="1:9">
      <c r="A151" s="19" t="s">
        <v>528</v>
      </c>
      <c r="B151" s="20" t="s">
        <v>190</v>
      </c>
      <c r="C151" s="21" t="s">
        <v>0</v>
      </c>
      <c r="D151" s="21"/>
      <c r="E151" s="22" t="s">
        <v>583</v>
      </c>
      <c r="F151" s="23" t="s">
        <v>530</v>
      </c>
      <c r="G151" s="24" t="s">
        <v>530</v>
      </c>
      <c r="H151" s="24" t="s">
        <v>584</v>
      </c>
      <c r="I151" s="23" t="s">
        <v>532</v>
      </c>
    </row>
    <row r="152" customFormat="1" customHeight="1" spans="1:9">
      <c r="A152" s="19" t="s">
        <v>528</v>
      </c>
      <c r="B152" s="20" t="s">
        <v>190</v>
      </c>
      <c r="C152" s="21" t="s">
        <v>0</v>
      </c>
      <c r="D152" s="21"/>
      <c r="E152" s="22"/>
      <c r="F152" s="23" t="s">
        <v>472</v>
      </c>
      <c r="G152" s="24" t="s">
        <v>473</v>
      </c>
      <c r="H152" s="24" t="s">
        <v>584</v>
      </c>
      <c r="I152" s="23" t="s">
        <v>532</v>
      </c>
    </row>
    <row r="153" customFormat="1" customHeight="1" spans="1:9">
      <c r="A153" s="19" t="s">
        <v>528</v>
      </c>
      <c r="B153" s="20" t="s">
        <v>190</v>
      </c>
      <c r="C153" s="21" t="s">
        <v>0</v>
      </c>
      <c r="D153" s="21"/>
      <c r="E153" s="22"/>
      <c r="F153" s="23"/>
      <c r="G153" s="24" t="s">
        <v>480</v>
      </c>
      <c r="H153" s="24" t="s">
        <v>584</v>
      </c>
      <c r="I153" s="23" t="s">
        <v>532</v>
      </c>
    </row>
    <row r="154" customFormat="1" customHeight="1" spans="1:9">
      <c r="A154" s="19" t="s">
        <v>528</v>
      </c>
      <c r="B154" s="20" t="s">
        <v>190</v>
      </c>
      <c r="C154" s="21" t="s">
        <v>0</v>
      </c>
      <c r="D154" s="21"/>
      <c r="E154" s="22"/>
      <c r="F154" s="23"/>
      <c r="G154" s="24" t="s">
        <v>487</v>
      </c>
      <c r="H154" s="24" t="s">
        <v>584</v>
      </c>
      <c r="I154" s="23" t="s">
        <v>532</v>
      </c>
    </row>
    <row r="155" customFormat="1" customHeight="1" spans="1:9">
      <c r="A155" s="19" t="s">
        <v>528</v>
      </c>
      <c r="B155" s="20" t="s">
        <v>190</v>
      </c>
      <c r="C155" s="21" t="s">
        <v>0</v>
      </c>
      <c r="D155" s="21"/>
      <c r="E155" s="22"/>
      <c r="F155" s="23" t="s">
        <v>500</v>
      </c>
      <c r="G155" s="24" t="s">
        <v>534</v>
      </c>
      <c r="H155" s="24" t="s">
        <v>584</v>
      </c>
      <c r="I155" s="23" t="s">
        <v>532</v>
      </c>
    </row>
    <row r="156" customFormat="1" customHeight="1" spans="1:9">
      <c r="A156" s="19" t="s">
        <v>528</v>
      </c>
      <c r="B156" s="20" t="s">
        <v>190</v>
      </c>
      <c r="C156" s="21" t="s">
        <v>0</v>
      </c>
      <c r="D156" s="21"/>
      <c r="E156" s="22"/>
      <c r="F156" s="23"/>
      <c r="G156" s="24" t="s">
        <v>535</v>
      </c>
      <c r="H156" s="24" t="s">
        <v>584</v>
      </c>
      <c r="I156" s="23" t="s">
        <v>532</v>
      </c>
    </row>
    <row r="157" customFormat="1" customHeight="1" spans="1:9">
      <c r="A157" s="19" t="s">
        <v>528</v>
      </c>
      <c r="B157" s="20" t="s">
        <v>190</v>
      </c>
      <c r="C157" s="21" t="s">
        <v>0</v>
      </c>
      <c r="D157" s="21"/>
      <c r="E157" s="22"/>
      <c r="F157" s="23" t="s">
        <v>516</v>
      </c>
      <c r="G157" s="24" t="s">
        <v>516</v>
      </c>
      <c r="H157" s="24" t="s">
        <v>584</v>
      </c>
      <c r="I157" s="23" t="s">
        <v>532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21" width="15.3333333333333" style="127" customWidth="1"/>
    <col min="22" max="255" width="9.16666666666667" style="127" customWidth="1"/>
  </cols>
  <sheetData>
    <row r="1" customFormat="1" customHeight="1" spans="1:255">
      <c r="A1" s="128"/>
      <c r="B1" s="129"/>
      <c r="C1" s="129"/>
      <c r="D1" s="129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3" t="s">
        <v>54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</row>
    <row r="2" customFormat="1" ht="20.1" customHeight="1" spans="1:255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</row>
    <row r="3" customFormat="1" customHeight="1" spans="1:255">
      <c r="A3" s="132" t="s">
        <v>4</v>
      </c>
      <c r="B3" s="129"/>
      <c r="C3" s="129"/>
      <c r="D3" s="129"/>
      <c r="E3" s="129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</row>
    <row r="4" customFormat="1" customHeight="1" spans="1:255">
      <c r="A4" s="134" t="s">
        <v>56</v>
      </c>
      <c r="B4" s="134"/>
      <c r="C4" s="134"/>
      <c r="D4" s="136"/>
      <c r="E4" s="140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</row>
    <row r="5" customFormat="1" customHeight="1" spans="1:255">
      <c r="A5" s="134" t="s">
        <v>60</v>
      </c>
      <c r="B5" s="134"/>
      <c r="C5" s="135"/>
      <c r="D5" s="135" t="s">
        <v>61</v>
      </c>
      <c r="E5" s="135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</row>
    <row r="6" customFormat="1" customHeight="1" spans="1:255">
      <c r="A6" s="286" t="s">
        <v>72</v>
      </c>
      <c r="B6" s="286" t="s">
        <v>73</v>
      </c>
      <c r="C6" s="287" t="s">
        <v>74</v>
      </c>
      <c r="D6" s="140"/>
      <c r="E6" s="140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</row>
    <row r="7" s="1" customFormat="1" customHeight="1" spans="1:255">
      <c r="A7" s="141" t="s">
        <v>72</v>
      </c>
      <c r="B7" s="141" t="s">
        <v>81</v>
      </c>
      <c r="C7" s="141" t="s">
        <v>74</v>
      </c>
      <c r="D7" s="141" t="s">
        <v>82</v>
      </c>
      <c r="E7" s="141" t="s">
        <v>83</v>
      </c>
      <c r="F7" s="291">
        <f t="shared" ref="F7:N7" si="0">F8</f>
        <v>0</v>
      </c>
      <c r="G7" s="292">
        <f t="shared" si="0"/>
        <v>0</v>
      </c>
      <c r="H7" s="292">
        <f t="shared" si="0"/>
        <v>0</v>
      </c>
      <c r="I7" s="297">
        <f t="shared" si="0"/>
        <v>0</v>
      </c>
      <c r="J7" s="297">
        <f t="shared" si="0"/>
        <v>0</v>
      </c>
      <c r="K7" s="292">
        <f t="shared" si="0"/>
        <v>0</v>
      </c>
      <c r="L7" s="292">
        <f t="shared" si="0"/>
        <v>0</v>
      </c>
      <c r="M7" s="298">
        <f t="shared" si="0"/>
        <v>0</v>
      </c>
      <c r="N7" s="292">
        <f t="shared" si="0"/>
        <v>0</v>
      </c>
      <c r="O7" s="292">
        <f t="shared" ref="O7:O27" si="1">SUM(0)</f>
        <v>0</v>
      </c>
      <c r="P7" s="292">
        <f t="shared" ref="P7:P27" si="2">SUM(0)</f>
        <v>0</v>
      </c>
      <c r="Q7" s="292">
        <f>Q8</f>
        <v>930000</v>
      </c>
      <c r="R7" s="308">
        <f>R8</f>
        <v>0</v>
      </c>
      <c r="S7" s="308">
        <f>S8</f>
        <v>0</v>
      </c>
      <c r="T7" s="308">
        <f>T8</f>
        <v>0</v>
      </c>
      <c r="U7" s="145">
        <f>U8</f>
        <v>0</v>
      </c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</row>
    <row r="8" customFormat="1" customHeight="1" spans="1:255">
      <c r="A8" s="141"/>
      <c r="B8" s="141"/>
      <c r="C8" s="141"/>
      <c r="D8" s="141"/>
      <c r="E8" s="141"/>
      <c r="F8" s="291">
        <f t="shared" ref="F8:N8" si="3">F9</f>
        <v>0</v>
      </c>
      <c r="G8" s="292">
        <f t="shared" si="3"/>
        <v>0</v>
      </c>
      <c r="H8" s="292">
        <f t="shared" si="3"/>
        <v>0</v>
      </c>
      <c r="I8" s="297">
        <f t="shared" si="3"/>
        <v>0</v>
      </c>
      <c r="J8" s="297">
        <f t="shared" si="3"/>
        <v>0</v>
      </c>
      <c r="K8" s="292">
        <f t="shared" si="3"/>
        <v>0</v>
      </c>
      <c r="L8" s="292">
        <f t="shared" si="3"/>
        <v>0</v>
      </c>
      <c r="M8" s="298">
        <f t="shared" si="3"/>
        <v>0</v>
      </c>
      <c r="N8" s="292">
        <f t="shared" si="3"/>
        <v>0</v>
      </c>
      <c r="O8" s="292">
        <f t="shared" si="1"/>
        <v>0</v>
      </c>
      <c r="P8" s="292">
        <f t="shared" si="2"/>
        <v>0</v>
      </c>
      <c r="Q8" s="292">
        <f>Q9</f>
        <v>930000</v>
      </c>
      <c r="R8" s="308">
        <f>R9</f>
        <v>0</v>
      </c>
      <c r="S8" s="308">
        <f>S9</f>
        <v>0</v>
      </c>
      <c r="T8" s="308">
        <f>T9</f>
        <v>0</v>
      </c>
      <c r="U8" s="145">
        <f>U9</f>
        <v>0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</row>
    <row r="9" customFormat="1" customHeight="1" spans="1:255">
      <c r="A9" s="141"/>
      <c r="B9" s="141"/>
      <c r="C9" s="141"/>
      <c r="D9" s="141"/>
      <c r="E9" s="141"/>
      <c r="F9" s="291">
        <f t="shared" ref="F9:N9" si="4">SUM(F10:F27)</f>
        <v>0</v>
      </c>
      <c r="G9" s="292">
        <f t="shared" si="4"/>
        <v>0</v>
      </c>
      <c r="H9" s="292">
        <f t="shared" si="4"/>
        <v>0</v>
      </c>
      <c r="I9" s="297">
        <f t="shared" si="4"/>
        <v>0</v>
      </c>
      <c r="J9" s="297">
        <f t="shared" si="4"/>
        <v>0</v>
      </c>
      <c r="K9" s="292">
        <f t="shared" si="4"/>
        <v>0</v>
      </c>
      <c r="L9" s="292">
        <f t="shared" si="4"/>
        <v>0</v>
      </c>
      <c r="M9" s="298">
        <f t="shared" si="4"/>
        <v>0</v>
      </c>
      <c r="N9" s="292">
        <f t="shared" si="4"/>
        <v>0</v>
      </c>
      <c r="O9" s="292">
        <f t="shared" si="1"/>
        <v>0</v>
      </c>
      <c r="P9" s="292">
        <f t="shared" si="2"/>
        <v>0</v>
      </c>
      <c r="Q9" s="292">
        <f>SUM(Q10:Q27)</f>
        <v>930000</v>
      </c>
      <c r="R9" s="308">
        <f>SUM(R10:R27)</f>
        <v>0</v>
      </c>
      <c r="S9" s="308">
        <f>SUM(S10:S27)</f>
        <v>0</v>
      </c>
      <c r="T9" s="308">
        <f>SUM(T10:T27)</f>
        <v>0</v>
      </c>
      <c r="U9" s="145">
        <f>SUM(U10:U27)</f>
        <v>0</v>
      </c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</row>
    <row r="10" customFormat="1" customHeight="1" spans="1:255">
      <c r="A10" s="141"/>
      <c r="B10" s="141"/>
      <c r="C10" s="141"/>
      <c r="D10" s="141"/>
      <c r="E10" s="141"/>
      <c r="F10" s="291"/>
      <c r="G10" s="292"/>
      <c r="H10" s="292"/>
      <c r="I10" s="297"/>
      <c r="J10" s="297"/>
      <c r="K10" s="292"/>
      <c r="L10" s="292"/>
      <c r="M10" s="298"/>
      <c r="N10" s="292"/>
      <c r="O10" s="292">
        <f t="shared" si="1"/>
        <v>0</v>
      </c>
      <c r="P10" s="292">
        <f t="shared" si="2"/>
        <v>0</v>
      </c>
      <c r="Q10" s="292">
        <v>0</v>
      </c>
      <c r="R10" s="308">
        <v>0</v>
      </c>
      <c r="S10" s="308">
        <v>0</v>
      </c>
      <c r="T10" s="308">
        <v>0</v>
      </c>
      <c r="U10" s="145">
        <v>0</v>
      </c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</row>
    <row r="11" customFormat="1" customHeight="1" spans="1:255">
      <c r="A11" s="141"/>
      <c r="B11" s="141"/>
      <c r="C11" s="141"/>
      <c r="D11" s="141"/>
      <c r="E11" s="141"/>
      <c r="F11" s="291"/>
      <c r="G11" s="292"/>
      <c r="H11" s="292"/>
      <c r="I11" s="297"/>
      <c r="J11" s="297"/>
      <c r="K11" s="292"/>
      <c r="L11" s="292"/>
      <c r="M11" s="298"/>
      <c r="N11" s="292"/>
      <c r="O11" s="292">
        <f t="shared" si="1"/>
        <v>0</v>
      </c>
      <c r="P11" s="292">
        <f t="shared" si="2"/>
        <v>0</v>
      </c>
      <c r="Q11" s="292">
        <v>0</v>
      </c>
      <c r="R11" s="308">
        <v>0</v>
      </c>
      <c r="S11" s="308">
        <v>0</v>
      </c>
      <c r="T11" s="308">
        <v>0</v>
      </c>
      <c r="U11" s="145">
        <v>0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</row>
    <row r="12" customFormat="1" customHeight="1" spans="1:255">
      <c r="A12" s="141"/>
      <c r="B12" s="141"/>
      <c r="C12" s="141"/>
      <c r="D12" s="141"/>
      <c r="E12" s="141"/>
      <c r="F12" s="291"/>
      <c r="G12" s="292"/>
      <c r="H12" s="292"/>
      <c r="I12" s="297"/>
      <c r="J12" s="297"/>
      <c r="K12" s="292"/>
      <c r="L12" s="292"/>
      <c r="M12" s="298"/>
      <c r="N12" s="292"/>
      <c r="O12" s="292">
        <f t="shared" si="1"/>
        <v>0</v>
      </c>
      <c r="P12" s="292">
        <f t="shared" si="2"/>
        <v>0</v>
      </c>
      <c r="Q12" s="292">
        <v>0</v>
      </c>
      <c r="R12" s="308">
        <v>0</v>
      </c>
      <c r="S12" s="308">
        <v>0</v>
      </c>
      <c r="T12" s="308">
        <v>0</v>
      </c>
      <c r="U12" s="145">
        <v>0</v>
      </c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</row>
    <row r="13" customFormat="1" customHeight="1" spans="1:255">
      <c r="A13" s="141"/>
      <c r="B13" s="141"/>
      <c r="C13" s="141"/>
      <c r="D13" s="141"/>
      <c r="E13" s="141"/>
      <c r="F13" s="291"/>
      <c r="G13" s="292"/>
      <c r="H13" s="292"/>
      <c r="I13" s="297"/>
      <c r="J13" s="297"/>
      <c r="K13" s="292"/>
      <c r="L13" s="292"/>
      <c r="M13" s="298"/>
      <c r="N13" s="292"/>
      <c r="O13" s="292">
        <f t="shared" si="1"/>
        <v>0</v>
      </c>
      <c r="P13" s="292">
        <f t="shared" si="2"/>
        <v>0</v>
      </c>
      <c r="Q13" s="292">
        <v>0</v>
      </c>
      <c r="R13" s="308">
        <v>0</v>
      </c>
      <c r="S13" s="308">
        <v>0</v>
      </c>
      <c r="T13" s="308">
        <v>0</v>
      </c>
      <c r="U13" s="145">
        <v>0</v>
      </c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</row>
    <row r="14" customFormat="1" customHeight="1" spans="1:255">
      <c r="A14" s="141"/>
      <c r="B14" s="141"/>
      <c r="C14" s="141"/>
      <c r="D14" s="141"/>
      <c r="E14" s="141"/>
      <c r="F14" s="291"/>
      <c r="G14" s="292"/>
      <c r="H14" s="292"/>
      <c r="I14" s="297"/>
      <c r="J14" s="297"/>
      <c r="K14" s="292"/>
      <c r="L14" s="292"/>
      <c r="M14" s="298"/>
      <c r="N14" s="292"/>
      <c r="O14" s="292">
        <f t="shared" si="1"/>
        <v>0</v>
      </c>
      <c r="P14" s="292">
        <f t="shared" si="2"/>
        <v>0</v>
      </c>
      <c r="Q14" s="292">
        <v>10000</v>
      </c>
      <c r="R14" s="308">
        <v>0</v>
      </c>
      <c r="S14" s="308">
        <v>0</v>
      </c>
      <c r="T14" s="308">
        <v>0</v>
      </c>
      <c r="U14" s="145">
        <v>0</v>
      </c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</row>
    <row r="15" customFormat="1" customHeight="1" spans="1:21">
      <c r="A15" s="141"/>
      <c r="B15" s="141"/>
      <c r="C15" s="141"/>
      <c r="D15" s="141"/>
      <c r="E15" s="141"/>
      <c r="F15" s="291"/>
      <c r="G15" s="292"/>
      <c r="H15" s="292"/>
      <c r="I15" s="297"/>
      <c r="J15" s="297"/>
      <c r="K15" s="292"/>
      <c r="L15" s="292"/>
      <c r="M15" s="298"/>
      <c r="N15" s="292"/>
      <c r="O15" s="292">
        <f t="shared" si="1"/>
        <v>0</v>
      </c>
      <c r="P15" s="292">
        <f t="shared" si="2"/>
        <v>0</v>
      </c>
      <c r="Q15" s="292">
        <v>0</v>
      </c>
      <c r="R15" s="308">
        <v>0</v>
      </c>
      <c r="S15" s="308">
        <v>0</v>
      </c>
      <c r="T15" s="308">
        <v>0</v>
      </c>
      <c r="U15" s="145">
        <v>0</v>
      </c>
    </row>
    <row r="16" customFormat="1" customHeight="1" spans="1:21">
      <c r="A16" s="141"/>
      <c r="B16" s="141"/>
      <c r="C16" s="141"/>
      <c r="D16" s="141"/>
      <c r="E16" s="141"/>
      <c r="F16" s="291"/>
      <c r="G16" s="292"/>
      <c r="H16" s="292"/>
      <c r="I16" s="297"/>
      <c r="J16" s="297"/>
      <c r="K16" s="292"/>
      <c r="L16" s="292"/>
      <c r="M16" s="298"/>
      <c r="N16" s="292"/>
      <c r="O16" s="292">
        <f t="shared" si="1"/>
        <v>0</v>
      </c>
      <c r="P16" s="292">
        <f t="shared" si="2"/>
        <v>0</v>
      </c>
      <c r="Q16" s="292">
        <v>0</v>
      </c>
      <c r="R16" s="308">
        <v>0</v>
      </c>
      <c r="S16" s="308">
        <v>0</v>
      </c>
      <c r="T16" s="308">
        <v>0</v>
      </c>
      <c r="U16" s="145">
        <v>0</v>
      </c>
    </row>
    <row r="17" customFormat="1" customHeight="1" spans="1:21">
      <c r="A17" s="141"/>
      <c r="B17" s="141"/>
      <c r="C17" s="141"/>
      <c r="D17" s="141"/>
      <c r="E17" s="141"/>
      <c r="F17" s="291"/>
      <c r="G17" s="292"/>
      <c r="H17" s="292"/>
      <c r="I17" s="297"/>
      <c r="J17" s="297"/>
      <c r="K17" s="292"/>
      <c r="L17" s="292"/>
      <c r="M17" s="298"/>
      <c r="N17" s="292"/>
      <c r="O17" s="292">
        <f t="shared" si="1"/>
        <v>0</v>
      </c>
      <c r="P17" s="292">
        <f t="shared" si="2"/>
        <v>0</v>
      </c>
      <c r="Q17" s="292">
        <v>0</v>
      </c>
      <c r="R17" s="308">
        <v>0</v>
      </c>
      <c r="S17" s="308">
        <v>0</v>
      </c>
      <c r="T17" s="308">
        <v>0</v>
      </c>
      <c r="U17" s="145">
        <v>0</v>
      </c>
    </row>
    <row r="18" customFormat="1" customHeight="1" spans="1:21">
      <c r="A18" s="141"/>
      <c r="B18" s="141"/>
      <c r="C18" s="141"/>
      <c r="D18" s="141"/>
      <c r="E18" s="141"/>
      <c r="F18" s="291"/>
      <c r="G18" s="292"/>
      <c r="H18" s="292"/>
      <c r="I18" s="297"/>
      <c r="J18" s="297"/>
      <c r="K18" s="292"/>
      <c r="L18" s="292"/>
      <c r="M18" s="298"/>
      <c r="N18" s="292"/>
      <c r="O18" s="292">
        <f t="shared" si="1"/>
        <v>0</v>
      </c>
      <c r="P18" s="292">
        <f t="shared" si="2"/>
        <v>0</v>
      </c>
      <c r="Q18" s="292">
        <v>0</v>
      </c>
      <c r="R18" s="308">
        <v>0</v>
      </c>
      <c r="S18" s="308">
        <v>0</v>
      </c>
      <c r="T18" s="308">
        <v>0</v>
      </c>
      <c r="U18" s="145">
        <v>0</v>
      </c>
    </row>
    <row r="19" customFormat="1" customHeight="1" spans="1:21">
      <c r="A19" s="141"/>
      <c r="B19" s="141"/>
      <c r="C19" s="141"/>
      <c r="D19" s="141"/>
      <c r="E19" s="141"/>
      <c r="F19" s="291"/>
      <c r="G19" s="292"/>
      <c r="H19" s="292"/>
      <c r="I19" s="297"/>
      <c r="J19" s="297"/>
      <c r="K19" s="292"/>
      <c r="L19" s="292"/>
      <c r="M19" s="298"/>
      <c r="N19" s="292"/>
      <c r="O19" s="292">
        <f t="shared" si="1"/>
        <v>0</v>
      </c>
      <c r="P19" s="292">
        <f t="shared" si="2"/>
        <v>0</v>
      </c>
      <c r="Q19" s="292">
        <v>0</v>
      </c>
      <c r="R19" s="308">
        <v>0</v>
      </c>
      <c r="S19" s="308">
        <v>0</v>
      </c>
      <c r="T19" s="308">
        <v>0</v>
      </c>
      <c r="U19" s="145">
        <v>0</v>
      </c>
    </row>
    <row r="20" customFormat="1" customHeight="1" spans="1:21">
      <c r="A20" s="141"/>
      <c r="B20" s="141"/>
      <c r="C20" s="141"/>
      <c r="D20" s="141"/>
      <c r="E20" s="141"/>
      <c r="F20" s="291"/>
      <c r="G20" s="292"/>
      <c r="H20" s="292"/>
      <c r="I20" s="297"/>
      <c r="J20" s="297"/>
      <c r="K20" s="292"/>
      <c r="L20" s="292"/>
      <c r="M20" s="298"/>
      <c r="N20" s="292"/>
      <c r="O20" s="292">
        <f t="shared" si="1"/>
        <v>0</v>
      </c>
      <c r="P20" s="292">
        <f t="shared" si="2"/>
        <v>0</v>
      </c>
      <c r="Q20" s="292">
        <v>0</v>
      </c>
      <c r="R20" s="308">
        <v>0</v>
      </c>
      <c r="S20" s="308">
        <v>0</v>
      </c>
      <c r="T20" s="308">
        <v>0</v>
      </c>
      <c r="U20" s="145">
        <v>0</v>
      </c>
    </row>
    <row r="21" customFormat="1" customHeight="1" spans="1:21">
      <c r="A21" s="141"/>
      <c r="B21" s="141"/>
      <c r="C21" s="141"/>
      <c r="D21" s="141"/>
      <c r="E21" s="141"/>
      <c r="F21" s="291"/>
      <c r="G21" s="292"/>
      <c r="H21" s="292"/>
      <c r="I21" s="297"/>
      <c r="J21" s="297"/>
      <c r="K21" s="292"/>
      <c r="L21" s="292"/>
      <c r="M21" s="298"/>
      <c r="N21" s="292"/>
      <c r="O21" s="292">
        <f t="shared" si="1"/>
        <v>0</v>
      </c>
      <c r="P21" s="292">
        <f t="shared" si="2"/>
        <v>0</v>
      </c>
      <c r="Q21" s="292">
        <v>0</v>
      </c>
      <c r="R21" s="308">
        <v>0</v>
      </c>
      <c r="S21" s="308">
        <v>0</v>
      </c>
      <c r="T21" s="308">
        <v>0</v>
      </c>
      <c r="U21" s="145">
        <v>0</v>
      </c>
    </row>
    <row r="22" customFormat="1" customHeight="1" spans="1:21">
      <c r="A22" s="141"/>
      <c r="B22" s="141"/>
      <c r="C22" s="141"/>
      <c r="D22" s="141"/>
      <c r="E22" s="141"/>
      <c r="F22" s="291"/>
      <c r="G22" s="292"/>
      <c r="H22" s="292"/>
      <c r="I22" s="297"/>
      <c r="J22" s="297"/>
      <c r="K22" s="292"/>
      <c r="L22" s="292"/>
      <c r="M22" s="298"/>
      <c r="N22" s="292"/>
      <c r="O22" s="292">
        <f t="shared" si="1"/>
        <v>0</v>
      </c>
      <c r="P22" s="292">
        <f t="shared" si="2"/>
        <v>0</v>
      </c>
      <c r="Q22" s="292">
        <v>0</v>
      </c>
      <c r="R22" s="308">
        <v>0</v>
      </c>
      <c r="S22" s="308">
        <v>0</v>
      </c>
      <c r="T22" s="308">
        <v>0</v>
      </c>
      <c r="U22" s="145">
        <v>0</v>
      </c>
    </row>
    <row r="23" customFormat="1" customHeight="1" spans="1:21">
      <c r="A23" s="141"/>
      <c r="B23" s="141"/>
      <c r="C23" s="141"/>
      <c r="D23" s="141"/>
      <c r="E23" s="141"/>
      <c r="F23" s="291"/>
      <c r="G23" s="292"/>
      <c r="H23" s="292"/>
      <c r="I23" s="297"/>
      <c r="J23" s="297"/>
      <c r="K23" s="292"/>
      <c r="L23" s="292"/>
      <c r="M23" s="298"/>
      <c r="N23" s="292"/>
      <c r="O23" s="292">
        <f t="shared" si="1"/>
        <v>0</v>
      </c>
      <c r="P23" s="292">
        <f t="shared" si="2"/>
        <v>0</v>
      </c>
      <c r="Q23" s="292">
        <v>0</v>
      </c>
      <c r="R23" s="308">
        <v>0</v>
      </c>
      <c r="S23" s="308">
        <v>0</v>
      </c>
      <c r="T23" s="308">
        <v>0</v>
      </c>
      <c r="U23" s="145">
        <v>0</v>
      </c>
    </row>
    <row r="24" customFormat="1" customHeight="1" spans="1:21">
      <c r="A24" s="141"/>
      <c r="B24" s="141"/>
      <c r="C24" s="141"/>
      <c r="D24" s="141"/>
      <c r="E24" s="141"/>
      <c r="F24" s="291"/>
      <c r="G24" s="292"/>
      <c r="H24" s="292"/>
      <c r="I24" s="297"/>
      <c r="J24" s="297"/>
      <c r="K24" s="292"/>
      <c r="L24" s="292"/>
      <c r="M24" s="298"/>
      <c r="N24" s="292"/>
      <c r="O24" s="292">
        <f t="shared" si="1"/>
        <v>0</v>
      </c>
      <c r="P24" s="292">
        <f t="shared" si="2"/>
        <v>0</v>
      </c>
      <c r="Q24" s="292">
        <v>0</v>
      </c>
      <c r="R24" s="308">
        <v>0</v>
      </c>
      <c r="S24" s="308">
        <v>0</v>
      </c>
      <c r="T24" s="308">
        <v>0</v>
      </c>
      <c r="U24" s="145">
        <v>0</v>
      </c>
    </row>
    <row r="25" customFormat="1" customHeight="1" spans="1:21">
      <c r="A25" s="141"/>
      <c r="B25" s="141"/>
      <c r="C25" s="141"/>
      <c r="D25" s="141"/>
      <c r="E25" s="141"/>
      <c r="F25" s="291"/>
      <c r="G25" s="292"/>
      <c r="H25" s="292"/>
      <c r="I25" s="297"/>
      <c r="J25" s="297"/>
      <c r="K25" s="292"/>
      <c r="L25" s="292"/>
      <c r="M25" s="298"/>
      <c r="N25" s="292"/>
      <c r="O25" s="292">
        <f t="shared" si="1"/>
        <v>0</v>
      </c>
      <c r="P25" s="292">
        <f t="shared" si="2"/>
        <v>0</v>
      </c>
      <c r="Q25" s="292">
        <v>0</v>
      </c>
      <c r="R25" s="308">
        <v>0</v>
      </c>
      <c r="S25" s="308">
        <v>0</v>
      </c>
      <c r="T25" s="308">
        <v>0</v>
      </c>
      <c r="U25" s="145">
        <v>0</v>
      </c>
    </row>
    <row r="26" customFormat="1" customHeight="1" spans="1:21">
      <c r="A26" s="141"/>
      <c r="B26" s="141"/>
      <c r="C26" s="141"/>
      <c r="D26" s="141"/>
      <c r="E26" s="141"/>
      <c r="F26" s="291"/>
      <c r="G26" s="292"/>
      <c r="H26" s="292"/>
      <c r="I26" s="297"/>
      <c r="J26" s="297"/>
      <c r="K26" s="292"/>
      <c r="L26" s="292"/>
      <c r="M26" s="298"/>
      <c r="N26" s="292"/>
      <c r="O26" s="292">
        <f t="shared" si="1"/>
        <v>0</v>
      </c>
      <c r="P26" s="292">
        <f t="shared" si="2"/>
        <v>0</v>
      </c>
      <c r="Q26" s="292">
        <v>920000</v>
      </c>
      <c r="R26" s="308">
        <v>0</v>
      </c>
      <c r="S26" s="308">
        <v>0</v>
      </c>
      <c r="T26" s="308">
        <v>0</v>
      </c>
      <c r="U26" s="145">
        <v>0</v>
      </c>
    </row>
    <row r="27" customFormat="1" customHeight="1" spans="1:21">
      <c r="A27" s="141"/>
      <c r="B27" s="141"/>
      <c r="C27" s="141"/>
      <c r="D27" s="141"/>
      <c r="E27" s="141"/>
      <c r="F27" s="291"/>
      <c r="G27" s="292"/>
      <c r="H27" s="292"/>
      <c r="I27" s="297"/>
      <c r="J27" s="297"/>
      <c r="K27" s="292"/>
      <c r="L27" s="292"/>
      <c r="M27" s="298"/>
      <c r="N27" s="292"/>
      <c r="O27" s="292">
        <f t="shared" si="1"/>
        <v>0</v>
      </c>
      <c r="P27" s="292">
        <f t="shared" si="2"/>
        <v>0</v>
      </c>
      <c r="Q27" s="292">
        <v>0</v>
      </c>
      <c r="R27" s="308">
        <v>0</v>
      </c>
      <c r="S27" s="308">
        <v>0</v>
      </c>
      <c r="T27" s="308">
        <v>0</v>
      </c>
      <c r="U27" s="145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5" style="129" customWidth="1"/>
    <col min="9" max="244" width="9" style="129" customWidth="1"/>
    <col min="245" max="253" width="9.16666666666667" style="127" customWidth="1"/>
    <col min="254" max="16384" width="9.16666666666667" style="127"/>
  </cols>
  <sheetData>
    <row r="1" customFormat="1" customHeight="1" spans="1:256">
      <c r="A1" s="128"/>
      <c r="B1" s="129"/>
      <c r="C1" s="129"/>
      <c r="D1" s="129"/>
      <c r="E1" s="129"/>
      <c r="F1" s="129"/>
      <c r="G1" s="129"/>
      <c r="H1" s="130" t="s">
        <v>84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="273" customFormat="1" ht="20.1" customHeight="1" spans="1:244">
      <c r="A2" s="108" t="s">
        <v>85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2" t="s">
        <v>4</v>
      </c>
      <c r="B3" s="129"/>
      <c r="C3" s="129"/>
      <c r="D3" s="129"/>
      <c r="E3" s="129"/>
      <c r="F3" s="129"/>
      <c r="G3" s="129"/>
      <c r="H3" s="133" t="s">
        <v>5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="274" customFormat="1" customHeight="1" spans="1:254">
      <c r="A4" s="134" t="s">
        <v>86</v>
      </c>
      <c r="B4" s="134"/>
      <c r="C4" s="134"/>
      <c r="D4" s="134"/>
      <c r="E4" s="135"/>
      <c r="F4" s="134" t="s">
        <v>87</v>
      </c>
      <c r="G4" s="134" t="s">
        <v>88</v>
      </c>
      <c r="H4" s="134" t="s">
        <v>89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</row>
    <row r="5" s="274" customFormat="1" customHeight="1" spans="1:254">
      <c r="A5" s="137" t="s">
        <v>60</v>
      </c>
      <c r="B5" s="137"/>
      <c r="C5" s="137"/>
      <c r="D5" s="137" t="s">
        <v>61</v>
      </c>
      <c r="E5" s="137" t="s">
        <v>90</v>
      </c>
      <c r="F5" s="134"/>
      <c r="G5" s="134"/>
      <c r="H5" s="134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</row>
    <row r="6" customFormat="1" customHeight="1" spans="1:256">
      <c r="A6" s="138" t="s">
        <v>72</v>
      </c>
      <c r="B6" s="139" t="s">
        <v>73</v>
      </c>
      <c r="C6" s="139" t="s">
        <v>74</v>
      </c>
      <c r="D6" s="135"/>
      <c r="E6" s="135"/>
      <c r="F6" s="134"/>
      <c r="G6" s="134"/>
      <c r="H6" s="134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="1" customFormat="1" customHeight="1" spans="1:256">
      <c r="A7" s="141"/>
      <c r="B7" s="141"/>
      <c r="C7" s="141"/>
      <c r="D7" s="276"/>
      <c r="E7" s="276" t="s">
        <v>63</v>
      </c>
      <c r="F7" s="145">
        <f>F8</f>
        <v>16938461.65</v>
      </c>
      <c r="G7" s="145">
        <f>G8</f>
        <v>6212093.25</v>
      </c>
      <c r="H7" s="145">
        <f>H8</f>
        <v>10726368.4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customFormat="1" customHeight="1" spans="1:8">
      <c r="A8" s="141"/>
      <c r="B8" s="141"/>
      <c r="C8" s="141"/>
      <c r="D8" s="276" t="s">
        <v>91</v>
      </c>
      <c r="E8" s="276" t="s">
        <v>92</v>
      </c>
      <c r="F8" s="145">
        <f>F9</f>
        <v>16938461.65</v>
      </c>
      <c r="G8" s="145">
        <f>G9</f>
        <v>6212093.25</v>
      </c>
      <c r="H8" s="145">
        <f>H9</f>
        <v>10726368.4</v>
      </c>
    </row>
    <row r="9" customFormat="1" customHeight="1" spans="1:8">
      <c r="A9" s="141"/>
      <c r="B9" s="141"/>
      <c r="C9" s="141"/>
      <c r="D9" s="276" t="s">
        <v>93</v>
      </c>
      <c r="E9" s="276" t="s">
        <v>94</v>
      </c>
      <c r="F9" s="145">
        <f>SUM(F10:F27)</f>
        <v>16938461.65</v>
      </c>
      <c r="G9" s="145">
        <f>SUM(G10:G27)</f>
        <v>6212093.25</v>
      </c>
      <c r="H9" s="145">
        <f>SUM(H10:H27)</f>
        <v>10726368.4</v>
      </c>
    </row>
    <row r="10" customFormat="1" customHeight="1" spans="1:8">
      <c r="A10" s="141" t="s">
        <v>95</v>
      </c>
      <c r="B10" s="141" t="s">
        <v>96</v>
      </c>
      <c r="C10" s="141" t="s">
        <v>97</v>
      </c>
      <c r="D10" s="276" t="s">
        <v>98</v>
      </c>
      <c r="E10" s="276" t="s">
        <v>99</v>
      </c>
      <c r="F10" s="145">
        <v>2787703.2</v>
      </c>
      <c r="G10" s="145">
        <v>2787703.2</v>
      </c>
      <c r="H10" s="145">
        <v>0</v>
      </c>
    </row>
    <row r="11" customFormat="1" customHeight="1" spans="1:8">
      <c r="A11" s="141" t="s">
        <v>95</v>
      </c>
      <c r="B11" s="141" t="s">
        <v>96</v>
      </c>
      <c r="C11" s="141" t="s">
        <v>100</v>
      </c>
      <c r="D11" s="276" t="s">
        <v>98</v>
      </c>
      <c r="E11" s="276" t="s">
        <v>101</v>
      </c>
      <c r="F11" s="145">
        <v>1067551</v>
      </c>
      <c r="G11" s="145">
        <v>1067551</v>
      </c>
      <c r="H11" s="145">
        <v>0</v>
      </c>
    </row>
    <row r="12" customFormat="1" customHeight="1" spans="1:8">
      <c r="A12" s="141" t="s">
        <v>95</v>
      </c>
      <c r="B12" s="141" t="s">
        <v>96</v>
      </c>
      <c r="C12" s="141" t="s">
        <v>102</v>
      </c>
      <c r="D12" s="276" t="s">
        <v>98</v>
      </c>
      <c r="E12" s="276" t="s">
        <v>103</v>
      </c>
      <c r="F12" s="145">
        <v>691400</v>
      </c>
      <c r="G12" s="145">
        <v>0</v>
      </c>
      <c r="H12" s="145">
        <v>691400</v>
      </c>
    </row>
    <row r="13" customFormat="1" customHeight="1" spans="1:8">
      <c r="A13" s="141" t="s">
        <v>104</v>
      </c>
      <c r="B13" s="141" t="s">
        <v>97</v>
      </c>
      <c r="C13" s="141" t="s">
        <v>105</v>
      </c>
      <c r="D13" s="276" t="s">
        <v>98</v>
      </c>
      <c r="E13" s="276" t="s">
        <v>106</v>
      </c>
      <c r="F13" s="145">
        <v>227451</v>
      </c>
      <c r="G13" s="145">
        <v>227451</v>
      </c>
      <c r="H13" s="145">
        <v>0</v>
      </c>
    </row>
    <row r="14" customFormat="1" customHeight="1" spans="1:8">
      <c r="A14" s="141" t="s">
        <v>107</v>
      </c>
      <c r="B14" s="141" t="s">
        <v>108</v>
      </c>
      <c r="C14" s="141" t="s">
        <v>109</v>
      </c>
      <c r="D14" s="276" t="s">
        <v>98</v>
      </c>
      <c r="E14" s="276" t="s">
        <v>110</v>
      </c>
      <c r="F14" s="145">
        <v>496404</v>
      </c>
      <c r="G14" s="145">
        <v>0</v>
      </c>
      <c r="H14" s="145">
        <v>496404</v>
      </c>
    </row>
    <row r="15" customFormat="1" customHeight="1" spans="1:8">
      <c r="A15" s="141" t="s">
        <v>107</v>
      </c>
      <c r="B15" s="141" t="s">
        <v>111</v>
      </c>
      <c r="C15" s="141" t="s">
        <v>111</v>
      </c>
      <c r="D15" s="276" t="s">
        <v>98</v>
      </c>
      <c r="E15" s="276" t="s">
        <v>112</v>
      </c>
      <c r="F15" s="145">
        <v>474982.08</v>
      </c>
      <c r="G15" s="145">
        <v>474982.08</v>
      </c>
      <c r="H15" s="145">
        <v>0</v>
      </c>
    </row>
    <row r="16" customFormat="1" customHeight="1" spans="1:8">
      <c r="A16" s="141" t="s">
        <v>107</v>
      </c>
      <c r="B16" s="141" t="s">
        <v>111</v>
      </c>
      <c r="C16" s="141" t="s">
        <v>113</v>
      </c>
      <c r="D16" s="276" t="s">
        <v>98</v>
      </c>
      <c r="E16" s="276" t="s">
        <v>114</v>
      </c>
      <c r="F16" s="145">
        <v>237491.04</v>
      </c>
      <c r="G16" s="145">
        <v>237491.04</v>
      </c>
      <c r="H16" s="145">
        <v>0</v>
      </c>
    </row>
    <row r="17" customFormat="1" customHeight="1" spans="1:8">
      <c r="A17" s="141" t="s">
        <v>107</v>
      </c>
      <c r="B17" s="141" t="s">
        <v>109</v>
      </c>
      <c r="C17" s="141" t="s">
        <v>102</v>
      </c>
      <c r="D17" s="276" t="s">
        <v>98</v>
      </c>
      <c r="E17" s="276" t="s">
        <v>115</v>
      </c>
      <c r="F17" s="145">
        <v>43248</v>
      </c>
      <c r="G17" s="145">
        <v>43248</v>
      </c>
      <c r="H17" s="145">
        <v>0</v>
      </c>
    </row>
    <row r="18" customFormat="1" customHeight="1" spans="1:8">
      <c r="A18" s="141" t="s">
        <v>107</v>
      </c>
      <c r="B18" s="141" t="s">
        <v>102</v>
      </c>
      <c r="C18" s="141" t="s">
        <v>102</v>
      </c>
      <c r="D18" s="276" t="s">
        <v>98</v>
      </c>
      <c r="E18" s="276" t="s">
        <v>116</v>
      </c>
      <c r="F18" s="145">
        <v>24712.97</v>
      </c>
      <c r="G18" s="145">
        <v>24712.97</v>
      </c>
      <c r="H18" s="145">
        <v>0</v>
      </c>
    </row>
    <row r="19" customFormat="1" customHeight="1" spans="1:8">
      <c r="A19" s="141" t="s">
        <v>117</v>
      </c>
      <c r="B19" s="141" t="s">
        <v>118</v>
      </c>
      <c r="C19" s="141" t="s">
        <v>97</v>
      </c>
      <c r="D19" s="276" t="s">
        <v>98</v>
      </c>
      <c r="E19" s="276" t="s">
        <v>119</v>
      </c>
      <c r="F19" s="145">
        <v>189964.8</v>
      </c>
      <c r="G19" s="145">
        <v>189964.8</v>
      </c>
      <c r="H19" s="145">
        <v>0</v>
      </c>
    </row>
    <row r="20" customFormat="1" customHeight="1" spans="1:8">
      <c r="A20" s="141" t="s">
        <v>120</v>
      </c>
      <c r="B20" s="141" t="s">
        <v>111</v>
      </c>
      <c r="C20" s="141" t="s">
        <v>97</v>
      </c>
      <c r="D20" s="276" t="s">
        <v>98</v>
      </c>
      <c r="E20" s="276" t="s">
        <v>121</v>
      </c>
      <c r="F20" s="145">
        <v>190000</v>
      </c>
      <c r="G20" s="145">
        <v>0</v>
      </c>
      <c r="H20" s="145">
        <v>190000</v>
      </c>
    </row>
    <row r="21" customFormat="1" customHeight="1" spans="1:8">
      <c r="A21" s="141" t="s">
        <v>120</v>
      </c>
      <c r="B21" s="141" t="s">
        <v>109</v>
      </c>
      <c r="C21" s="141" t="s">
        <v>97</v>
      </c>
      <c r="D21" s="276" t="s">
        <v>98</v>
      </c>
      <c r="E21" s="276" t="s">
        <v>122</v>
      </c>
      <c r="F21" s="145">
        <v>865700</v>
      </c>
      <c r="G21" s="145">
        <v>0</v>
      </c>
      <c r="H21" s="145">
        <v>865700</v>
      </c>
    </row>
    <row r="22" customFormat="1" customHeight="1" spans="1:8">
      <c r="A22" s="141" t="s">
        <v>120</v>
      </c>
      <c r="B22" s="141" t="s">
        <v>109</v>
      </c>
      <c r="C22" s="141" t="s">
        <v>108</v>
      </c>
      <c r="D22" s="276" t="s">
        <v>98</v>
      </c>
      <c r="E22" s="276" t="s">
        <v>123</v>
      </c>
      <c r="F22" s="145">
        <v>1520352</v>
      </c>
      <c r="G22" s="145">
        <v>0</v>
      </c>
      <c r="H22" s="145">
        <v>1520352</v>
      </c>
    </row>
    <row r="23" customFormat="1" customHeight="1" spans="1:8">
      <c r="A23" s="141" t="s">
        <v>120</v>
      </c>
      <c r="B23" s="141" t="s">
        <v>109</v>
      </c>
      <c r="C23" s="141" t="s">
        <v>124</v>
      </c>
      <c r="D23" s="276" t="s">
        <v>98</v>
      </c>
      <c r="E23" s="276" t="s">
        <v>125</v>
      </c>
      <c r="F23" s="145">
        <v>600000</v>
      </c>
      <c r="G23" s="145">
        <v>0</v>
      </c>
      <c r="H23" s="145">
        <v>600000</v>
      </c>
    </row>
    <row r="24" customFormat="1" customHeight="1" spans="1:8">
      <c r="A24" s="141" t="s">
        <v>120</v>
      </c>
      <c r="B24" s="141" t="s">
        <v>109</v>
      </c>
      <c r="C24" s="141" t="s">
        <v>102</v>
      </c>
      <c r="D24" s="276" t="s">
        <v>98</v>
      </c>
      <c r="E24" s="276" t="s">
        <v>126</v>
      </c>
      <c r="F24" s="145">
        <v>350000</v>
      </c>
      <c r="G24" s="145">
        <v>0</v>
      </c>
      <c r="H24" s="145">
        <v>350000</v>
      </c>
    </row>
    <row r="25" customFormat="1" customHeight="1" spans="1:8">
      <c r="A25" s="141" t="s">
        <v>127</v>
      </c>
      <c r="B25" s="141" t="s">
        <v>97</v>
      </c>
      <c r="C25" s="141" t="s">
        <v>124</v>
      </c>
      <c r="D25" s="276" t="s">
        <v>98</v>
      </c>
      <c r="E25" s="276" t="s">
        <v>128</v>
      </c>
      <c r="F25" s="145">
        <v>501372</v>
      </c>
      <c r="G25" s="145">
        <v>501372</v>
      </c>
      <c r="H25" s="145">
        <v>0</v>
      </c>
    </row>
    <row r="26" customFormat="1" customHeight="1" spans="1:8">
      <c r="A26" s="141" t="s">
        <v>127</v>
      </c>
      <c r="B26" s="141" t="s">
        <v>129</v>
      </c>
      <c r="C26" s="141" t="s">
        <v>111</v>
      </c>
      <c r="D26" s="276" t="s">
        <v>98</v>
      </c>
      <c r="E26" s="276" t="s">
        <v>130</v>
      </c>
      <c r="F26" s="145">
        <v>6012512.4</v>
      </c>
      <c r="G26" s="145">
        <v>0</v>
      </c>
      <c r="H26" s="145">
        <v>6012512.4</v>
      </c>
    </row>
    <row r="27" customFormat="1" customHeight="1" spans="1:8">
      <c r="A27" s="141" t="s">
        <v>131</v>
      </c>
      <c r="B27" s="141" t="s">
        <v>108</v>
      </c>
      <c r="C27" s="141" t="s">
        <v>97</v>
      </c>
      <c r="D27" s="276" t="s">
        <v>98</v>
      </c>
      <c r="E27" s="276" t="s">
        <v>132</v>
      </c>
      <c r="F27" s="145">
        <v>657617.16</v>
      </c>
      <c r="G27" s="145">
        <v>657617.16</v>
      </c>
      <c r="H27" s="145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C39" sqref="C39"/>
    </sheetView>
  </sheetViews>
  <sheetFormatPr defaultColWidth="9.16666666666667" defaultRowHeight="14.25" customHeight="1"/>
  <cols>
    <col min="1" max="1" width="34.8333333333333" style="127" customWidth="1"/>
    <col min="2" max="2" width="20.8333333333333" style="127" customWidth="1"/>
    <col min="3" max="3" width="34.8333333333333" style="127" customWidth="1"/>
    <col min="4" max="8" width="20.8333333333333" style="127" customWidth="1"/>
    <col min="9" max="32" width="12" style="127" customWidth="1"/>
    <col min="33" max="16384" width="9.16666666666667" style="127"/>
  </cols>
  <sheetData>
    <row r="1" customFormat="1" customHeight="1" spans="1:256">
      <c r="A1" s="230"/>
      <c r="B1" s="230"/>
      <c r="C1" s="230"/>
      <c r="D1" s="127"/>
      <c r="E1" s="231"/>
      <c r="F1" s="231"/>
      <c r="G1" s="231"/>
      <c r="H1" s="232" t="s">
        <v>133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134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7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4" t="s">
        <v>7</v>
      </c>
      <c r="D4" s="134"/>
      <c r="E4" s="134"/>
      <c r="F4" s="134"/>
      <c r="G4" s="134"/>
      <c r="H4" s="134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135</v>
      </c>
      <c r="F5" s="242" t="s">
        <v>136</v>
      </c>
      <c r="G5" s="242" t="s">
        <v>137</v>
      </c>
      <c r="H5" s="242" t="s">
        <v>138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139</v>
      </c>
      <c r="B6" s="244">
        <v>16938461.65</v>
      </c>
      <c r="C6" s="245" t="s">
        <v>140</v>
      </c>
      <c r="D6" s="246">
        <v>16938461.65</v>
      </c>
      <c r="E6" s="246">
        <v>13602409.65</v>
      </c>
      <c r="F6" s="246">
        <v>3336052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141</v>
      </c>
      <c r="B7" s="244">
        <v>13602409.65</v>
      </c>
      <c r="C7" s="245" t="s">
        <v>142</v>
      </c>
      <c r="D7" s="246">
        <v>4546654.2</v>
      </c>
      <c r="E7" s="249">
        <v>4546654.2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143</v>
      </c>
      <c r="B8" s="145">
        <v>3336052</v>
      </c>
      <c r="C8" s="252" t="s">
        <v>144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145</v>
      </c>
      <c r="B9" s="253"/>
      <c r="C9" s="245" t="s">
        <v>146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147</v>
      </c>
      <c r="B10" s="244">
        <v>0</v>
      </c>
      <c r="C10" s="245" t="s">
        <v>148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149</v>
      </c>
      <c r="B11" s="244">
        <v>0</v>
      </c>
      <c r="C11" s="245" t="s">
        <v>150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151</v>
      </c>
      <c r="B12" s="145">
        <v>0</v>
      </c>
      <c r="C12" s="245" t="s">
        <v>152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153</v>
      </c>
      <c r="B13" s="191"/>
      <c r="C13" s="245" t="s">
        <v>154</v>
      </c>
      <c r="D13" s="246">
        <v>227451</v>
      </c>
      <c r="E13" s="249">
        <v>227451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155</v>
      </c>
      <c r="D14" s="246">
        <v>1276838.09</v>
      </c>
      <c r="E14" s="249">
        <v>1276838.09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156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157</v>
      </c>
      <c r="D16" s="246">
        <v>189964.8</v>
      </c>
      <c r="E16" s="249">
        <v>189964.8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158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159</v>
      </c>
      <c r="D18" s="246">
        <v>3526052</v>
      </c>
      <c r="E18" s="249">
        <v>190000</v>
      </c>
      <c r="F18" s="250">
        <v>3336052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160</v>
      </c>
      <c r="D19" s="246">
        <v>6513884.4</v>
      </c>
      <c r="E19" s="249">
        <v>6513884.4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161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162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163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164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165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166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167</v>
      </c>
      <c r="D26" s="246">
        <v>657617.16</v>
      </c>
      <c r="E26" s="249">
        <v>657617.16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168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169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170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171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172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173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174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175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176</v>
      </c>
      <c r="D35" s="246">
        <v>0</v>
      </c>
      <c r="E35" s="268">
        <v>0</v>
      </c>
      <c r="F35" s="268">
        <v>0</v>
      </c>
      <c r="G35" s="167"/>
      <c r="H35" s="145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5"/>
      <c r="E36" s="145"/>
      <c r="F36" s="145"/>
      <c r="G36" s="167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5"/>
      <c r="E37" s="145"/>
      <c r="F37" s="145"/>
      <c r="G37" s="167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5"/>
      <c r="E38" s="145"/>
      <c r="F38" s="145"/>
      <c r="G38" s="167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177</v>
      </c>
      <c r="B39" s="256">
        <v>16938461.65</v>
      </c>
      <c r="C39" s="270" t="s">
        <v>178</v>
      </c>
      <c r="D39" s="247">
        <v>16938461.65</v>
      </c>
      <c r="E39" s="145">
        <v>13602409.65</v>
      </c>
      <c r="F39" s="145">
        <v>3336052</v>
      </c>
      <c r="G39" s="145">
        <v>0</v>
      </c>
      <c r="H39" s="145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8"/>
      <c r="C40" s="128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7"/>
      <c r="B41" s="128"/>
      <c r="C41" s="128"/>
      <c r="D41" s="127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7"/>
      <c r="B42" s="128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</row>
    <row r="43" customFormat="1" customHeight="1" spans="1:256">
      <c r="A43" s="127"/>
      <c r="B43" s="128"/>
      <c r="C43" s="128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E18" sqref="E18"/>
    </sheetView>
  </sheetViews>
  <sheetFormatPr defaultColWidth="12.3333333333333" defaultRowHeight="14.25" customHeight="1"/>
  <cols>
    <col min="1" max="1" width="6.83333333333333" style="127" customWidth="1"/>
    <col min="2" max="3" width="12.8333333333333" style="127" customWidth="1"/>
    <col min="4" max="4" width="44.8333333333333" style="127" customWidth="1"/>
    <col min="5" max="6" width="16.8333333333333" style="127" customWidth="1"/>
    <col min="7" max="12" width="13.8333333333333" style="127" customWidth="1"/>
    <col min="13" max="15" width="8.5" style="127" customWidth="1"/>
    <col min="16" max="16" width="16.8333333333333" style="127" customWidth="1"/>
    <col min="17" max="22" width="13.8333333333333" style="127" customWidth="1"/>
    <col min="23" max="25" width="8.5" style="127" customWidth="1"/>
    <col min="26" max="16384" width="12.3333333333333" style="127"/>
  </cols>
  <sheetData>
    <row r="1" customFormat="1" customHeight="1" spans="1:256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6" t="s">
        <v>179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customFormat="1" ht="20.1" customHeight="1" spans="1:256">
      <c r="A2" s="108" t="s">
        <v>180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Format="1" customHeight="1" spans="1:256">
      <c r="A3" s="177" t="s">
        <v>4</v>
      </c>
      <c r="B3" s="194"/>
      <c r="C3" s="195"/>
      <c r="D3" s="195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76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Format="1" customHeight="1" spans="1:256">
      <c r="A4" s="197" t="s">
        <v>8</v>
      </c>
      <c r="B4" s="198"/>
      <c r="C4" s="198"/>
      <c r="D4" s="198"/>
      <c r="E4" s="199" t="s">
        <v>57</v>
      </c>
      <c r="F4" s="200" t="s">
        <v>181</v>
      </c>
      <c r="G4" s="201"/>
      <c r="H4" s="201"/>
      <c r="I4" s="201"/>
      <c r="J4" s="201"/>
      <c r="K4" s="201"/>
      <c r="L4" s="201"/>
      <c r="M4" s="201"/>
      <c r="N4" s="201"/>
      <c r="O4" s="219"/>
      <c r="P4" s="205" t="s">
        <v>182</v>
      </c>
      <c r="Q4" s="205"/>
      <c r="R4" s="205"/>
      <c r="S4" s="205"/>
      <c r="T4" s="205"/>
      <c r="U4" s="205"/>
      <c r="V4" s="205"/>
      <c r="W4" s="205"/>
      <c r="X4" s="205"/>
      <c r="Y4" s="20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Format="1" customHeight="1" spans="1:256">
      <c r="A5" s="197" t="s">
        <v>60</v>
      </c>
      <c r="B5" s="198"/>
      <c r="C5" s="202" t="s">
        <v>61</v>
      </c>
      <c r="D5" s="203" t="s">
        <v>183</v>
      </c>
      <c r="E5" s="199"/>
      <c r="F5" s="204" t="s">
        <v>63</v>
      </c>
      <c r="G5" s="205" t="s">
        <v>184</v>
      </c>
      <c r="H5" s="205"/>
      <c r="I5" s="205"/>
      <c r="J5" s="205" t="s">
        <v>136</v>
      </c>
      <c r="K5" s="205"/>
      <c r="L5" s="205"/>
      <c r="M5" s="220" t="s">
        <v>185</v>
      </c>
      <c r="N5" s="220"/>
      <c r="O5" s="220"/>
      <c r="P5" s="210" t="s">
        <v>63</v>
      </c>
      <c r="Q5" s="205" t="s">
        <v>186</v>
      </c>
      <c r="R5" s="205"/>
      <c r="S5" s="205"/>
      <c r="T5" s="205" t="s">
        <v>187</v>
      </c>
      <c r="U5" s="205"/>
      <c r="V5" s="205"/>
      <c r="W5" s="204" t="s">
        <v>188</v>
      </c>
      <c r="X5" s="204"/>
      <c r="Y5" s="204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Format="1" customHeight="1" spans="1:256">
      <c r="A6" s="206" t="s">
        <v>72</v>
      </c>
      <c r="B6" s="206" t="s">
        <v>73</v>
      </c>
      <c r="C6" s="207"/>
      <c r="D6" s="208"/>
      <c r="E6" s="209"/>
      <c r="F6" s="210"/>
      <c r="G6" s="210" t="s">
        <v>189</v>
      </c>
      <c r="H6" s="210" t="s">
        <v>88</v>
      </c>
      <c r="I6" s="210" t="s">
        <v>89</v>
      </c>
      <c r="J6" s="210" t="s">
        <v>189</v>
      </c>
      <c r="K6" s="210" t="s">
        <v>88</v>
      </c>
      <c r="L6" s="210" t="s">
        <v>89</v>
      </c>
      <c r="M6" s="221" t="s">
        <v>189</v>
      </c>
      <c r="N6" s="221" t="s">
        <v>88</v>
      </c>
      <c r="O6" s="221" t="s">
        <v>89</v>
      </c>
      <c r="P6" s="222"/>
      <c r="Q6" s="210" t="s">
        <v>189</v>
      </c>
      <c r="R6" s="210" t="s">
        <v>88</v>
      </c>
      <c r="S6" s="210" t="s">
        <v>89</v>
      </c>
      <c r="T6" s="210" t="s">
        <v>189</v>
      </c>
      <c r="U6" s="210" t="s">
        <v>88</v>
      </c>
      <c r="V6" s="210" t="s">
        <v>89</v>
      </c>
      <c r="W6" s="210" t="s">
        <v>189</v>
      </c>
      <c r="X6" s="210" t="s">
        <v>88</v>
      </c>
      <c r="Y6" s="210" t="s">
        <v>89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1" customFormat="1" customHeight="1" spans="1:256">
      <c r="A7" s="141"/>
      <c r="B7" s="141"/>
      <c r="C7" s="141"/>
      <c r="D7" s="141" t="s">
        <v>63</v>
      </c>
      <c r="E7" s="144">
        <f t="shared" ref="E7:L7" si="0">E8</f>
        <v>16938461.65</v>
      </c>
      <c r="F7" s="144">
        <f t="shared" si="0"/>
        <v>16938461.65</v>
      </c>
      <c r="G7" s="144">
        <f t="shared" si="0"/>
        <v>13562409.65</v>
      </c>
      <c r="H7" s="144">
        <f t="shared" si="0"/>
        <v>6212093.25</v>
      </c>
      <c r="I7" s="144">
        <f t="shared" si="0"/>
        <v>7390316.4</v>
      </c>
      <c r="J7" s="144">
        <f t="shared" si="0"/>
        <v>3336052</v>
      </c>
      <c r="K7" s="144">
        <f t="shared" si="0"/>
        <v>0</v>
      </c>
      <c r="L7" s="145">
        <f t="shared" si="0"/>
        <v>3336052</v>
      </c>
      <c r="M7" s="143">
        <f t="shared" ref="M7:M25" si="1">SUM(0)</f>
        <v>0</v>
      </c>
      <c r="N7" s="144">
        <f t="shared" ref="N7:N25" si="2">SUM(0)</f>
        <v>0</v>
      </c>
      <c r="O7" s="144">
        <f t="shared" ref="O7:O25" si="3">SUM(0)</f>
        <v>0</v>
      </c>
      <c r="P7" s="144">
        <f t="shared" ref="P7:V7" si="4">P8</f>
        <v>0</v>
      </c>
      <c r="Q7" s="144">
        <f t="shared" si="4"/>
        <v>0</v>
      </c>
      <c r="R7" s="144">
        <f t="shared" si="4"/>
        <v>0</v>
      </c>
      <c r="S7" s="144">
        <f t="shared" si="4"/>
        <v>0</v>
      </c>
      <c r="T7" s="144">
        <f t="shared" si="4"/>
        <v>0</v>
      </c>
      <c r="U7" s="144">
        <f t="shared" si="4"/>
        <v>0</v>
      </c>
      <c r="V7" s="145">
        <f t="shared" si="4"/>
        <v>0</v>
      </c>
      <c r="W7" s="223">
        <f t="shared" ref="W7:W25" si="5">SUM(0)</f>
        <v>0</v>
      </c>
      <c r="X7" s="224">
        <f t="shared" ref="X7:X25" si="6">SUM(0)</f>
        <v>0</v>
      </c>
      <c r="Y7" s="224">
        <f t="shared" ref="Y7:Y25" si="7">SUM(0)</f>
        <v>0</v>
      </c>
      <c r="Z7" s="225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</row>
    <row r="8" customFormat="1" customHeight="1" spans="1:256">
      <c r="A8" s="141"/>
      <c r="B8" s="141"/>
      <c r="C8" s="141" t="s">
        <v>190</v>
      </c>
      <c r="D8" s="141" t="s">
        <v>0</v>
      </c>
      <c r="E8" s="144">
        <f t="shared" ref="E8:L8" si="8">E9+E14+E21+E23</f>
        <v>16938461.65</v>
      </c>
      <c r="F8" s="144">
        <f t="shared" si="8"/>
        <v>16938461.65</v>
      </c>
      <c r="G8" s="144">
        <f t="shared" si="8"/>
        <v>13562409.65</v>
      </c>
      <c r="H8" s="144">
        <f t="shared" si="8"/>
        <v>6212093.25</v>
      </c>
      <c r="I8" s="144">
        <f t="shared" si="8"/>
        <v>7390316.4</v>
      </c>
      <c r="J8" s="144">
        <f t="shared" si="8"/>
        <v>3336052</v>
      </c>
      <c r="K8" s="144">
        <f t="shared" si="8"/>
        <v>0</v>
      </c>
      <c r="L8" s="145">
        <f t="shared" si="8"/>
        <v>3336052</v>
      </c>
      <c r="M8" s="143">
        <f t="shared" si="1"/>
        <v>0</v>
      </c>
      <c r="N8" s="144">
        <f t="shared" si="2"/>
        <v>0</v>
      </c>
      <c r="O8" s="144">
        <f t="shared" si="3"/>
        <v>0</v>
      </c>
      <c r="P8" s="144">
        <f t="shared" ref="P8:V8" si="9">P9+P14+P21+P23</f>
        <v>0</v>
      </c>
      <c r="Q8" s="144">
        <f t="shared" si="9"/>
        <v>0</v>
      </c>
      <c r="R8" s="144">
        <f t="shared" si="9"/>
        <v>0</v>
      </c>
      <c r="S8" s="144">
        <f t="shared" si="9"/>
        <v>0</v>
      </c>
      <c r="T8" s="144">
        <f t="shared" si="9"/>
        <v>0</v>
      </c>
      <c r="U8" s="144">
        <f t="shared" si="9"/>
        <v>0</v>
      </c>
      <c r="V8" s="145">
        <f t="shared" si="9"/>
        <v>0</v>
      </c>
      <c r="W8" s="223">
        <f t="shared" si="5"/>
        <v>0</v>
      </c>
      <c r="X8" s="224">
        <f t="shared" si="6"/>
        <v>0</v>
      </c>
      <c r="Y8" s="224">
        <f t="shared" si="7"/>
        <v>0</v>
      </c>
      <c r="Z8" s="215"/>
      <c r="AA8" s="22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Format="1" customHeight="1" spans="1:256">
      <c r="A9" s="141"/>
      <c r="B9" s="141"/>
      <c r="C9" s="141" t="s">
        <v>191</v>
      </c>
      <c r="D9" s="141" t="s">
        <v>192</v>
      </c>
      <c r="E9" s="144">
        <f t="shared" ref="E9:L9" si="10">SUM(E10:E13)</f>
        <v>4554344.25</v>
      </c>
      <c r="F9" s="144">
        <f t="shared" si="10"/>
        <v>4554344.25</v>
      </c>
      <c r="G9" s="144">
        <f t="shared" si="10"/>
        <v>4554344.25</v>
      </c>
      <c r="H9" s="144">
        <f t="shared" si="10"/>
        <v>4554344.25</v>
      </c>
      <c r="I9" s="144">
        <f t="shared" si="10"/>
        <v>0</v>
      </c>
      <c r="J9" s="144">
        <f t="shared" si="10"/>
        <v>0</v>
      </c>
      <c r="K9" s="144">
        <f t="shared" si="10"/>
        <v>0</v>
      </c>
      <c r="L9" s="145">
        <f t="shared" si="10"/>
        <v>0</v>
      </c>
      <c r="M9" s="143">
        <f t="shared" si="1"/>
        <v>0</v>
      </c>
      <c r="N9" s="144">
        <f t="shared" si="2"/>
        <v>0</v>
      </c>
      <c r="O9" s="144">
        <f t="shared" si="3"/>
        <v>0</v>
      </c>
      <c r="P9" s="144">
        <f t="shared" ref="P9:V9" si="11">SUM(P10:P13)</f>
        <v>0</v>
      </c>
      <c r="Q9" s="144">
        <f t="shared" si="11"/>
        <v>0</v>
      </c>
      <c r="R9" s="144">
        <f t="shared" si="11"/>
        <v>0</v>
      </c>
      <c r="S9" s="144">
        <f t="shared" si="11"/>
        <v>0</v>
      </c>
      <c r="T9" s="144">
        <f t="shared" si="11"/>
        <v>0</v>
      </c>
      <c r="U9" s="144">
        <f t="shared" si="11"/>
        <v>0</v>
      </c>
      <c r="V9" s="145">
        <f t="shared" si="11"/>
        <v>0</v>
      </c>
      <c r="W9" s="223">
        <f t="shared" si="5"/>
        <v>0</v>
      </c>
      <c r="X9" s="224">
        <f t="shared" si="6"/>
        <v>0</v>
      </c>
      <c r="Y9" s="224">
        <f t="shared" si="7"/>
        <v>0</v>
      </c>
      <c r="Z9" s="211"/>
      <c r="AA9" s="227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  <c r="GZ9" s="211"/>
      <c r="HA9" s="211"/>
      <c r="HB9" s="211"/>
      <c r="HC9" s="211"/>
      <c r="HD9" s="211"/>
      <c r="HE9" s="211"/>
      <c r="HF9" s="211"/>
      <c r="HG9" s="211"/>
      <c r="HH9" s="211"/>
      <c r="HI9" s="211"/>
      <c r="HJ9" s="211"/>
      <c r="HK9" s="211"/>
      <c r="HL9" s="211"/>
      <c r="HM9" s="211"/>
      <c r="HN9" s="211"/>
      <c r="HO9" s="211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1"/>
      <c r="IF9" s="211"/>
      <c r="IG9" s="211"/>
      <c r="IH9" s="211"/>
      <c r="II9" s="211"/>
      <c r="IJ9" s="211"/>
      <c r="IK9" s="211"/>
      <c r="IL9" s="211"/>
      <c r="IM9" s="211"/>
      <c r="IN9" s="211"/>
      <c r="IO9" s="211"/>
      <c r="IP9" s="211"/>
      <c r="IQ9" s="211"/>
      <c r="IR9" s="211"/>
      <c r="IS9" s="211"/>
      <c r="IT9" s="211"/>
      <c r="IU9" s="211"/>
      <c r="IV9" s="211"/>
    </row>
    <row r="10" customFormat="1" customHeight="1" spans="1:256">
      <c r="A10" s="141" t="s">
        <v>193</v>
      </c>
      <c r="B10" s="141" t="s">
        <v>194</v>
      </c>
      <c r="C10" s="141" t="s">
        <v>98</v>
      </c>
      <c r="D10" s="141" t="s">
        <v>195</v>
      </c>
      <c r="E10" s="144">
        <v>2480756</v>
      </c>
      <c r="F10" s="144">
        <v>2480756</v>
      </c>
      <c r="G10" s="144">
        <v>2480756</v>
      </c>
      <c r="H10" s="144">
        <v>2480756</v>
      </c>
      <c r="I10" s="144">
        <v>0</v>
      </c>
      <c r="J10" s="144">
        <v>0</v>
      </c>
      <c r="K10" s="144">
        <v>0</v>
      </c>
      <c r="L10" s="145">
        <v>0</v>
      </c>
      <c r="M10" s="143">
        <f t="shared" si="1"/>
        <v>0</v>
      </c>
      <c r="N10" s="144">
        <f t="shared" si="2"/>
        <v>0</v>
      </c>
      <c r="O10" s="144">
        <f t="shared" si="3"/>
        <v>0</v>
      </c>
      <c r="P10" s="144">
        <v>0</v>
      </c>
      <c r="Q10" s="144">
        <v>0</v>
      </c>
      <c r="R10" s="144">
        <v>0</v>
      </c>
      <c r="S10" s="144">
        <v>0</v>
      </c>
      <c r="T10" s="144">
        <v>0</v>
      </c>
      <c r="U10" s="144">
        <v>0</v>
      </c>
      <c r="V10" s="145">
        <v>0</v>
      </c>
      <c r="W10" s="223">
        <f t="shared" si="5"/>
        <v>0</v>
      </c>
      <c r="X10" s="224">
        <f t="shared" si="6"/>
        <v>0</v>
      </c>
      <c r="Y10" s="224">
        <f t="shared" si="7"/>
        <v>0</v>
      </c>
      <c r="Z10" s="211"/>
      <c r="AA10" s="227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1"/>
      <c r="DK10" s="211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DW10" s="211"/>
      <c r="DX10" s="211"/>
      <c r="DY10" s="211"/>
      <c r="DZ10" s="211"/>
      <c r="EA10" s="211"/>
      <c r="EB10" s="211"/>
      <c r="EC10" s="211"/>
      <c r="ED10" s="211"/>
      <c r="EE10" s="211"/>
      <c r="EF10" s="211"/>
      <c r="EG10" s="211"/>
      <c r="EH10" s="211"/>
      <c r="EI10" s="211"/>
      <c r="EJ10" s="211"/>
      <c r="EK10" s="211"/>
      <c r="EL10" s="211"/>
      <c r="EM10" s="211"/>
      <c r="EN10" s="211"/>
      <c r="EO10" s="211"/>
      <c r="EP10" s="211"/>
      <c r="EQ10" s="211"/>
      <c r="ER10" s="211"/>
      <c r="ES10" s="211"/>
      <c r="ET10" s="211"/>
      <c r="EU10" s="211"/>
      <c r="EV10" s="211"/>
      <c r="EW10" s="211"/>
      <c r="EX10" s="211"/>
      <c r="EY10" s="211"/>
      <c r="EZ10" s="211"/>
      <c r="FA10" s="211"/>
      <c r="FB10" s="211"/>
      <c r="FC10" s="211"/>
      <c r="FD10" s="211"/>
      <c r="FE10" s="211"/>
      <c r="FF10" s="211"/>
      <c r="FG10" s="211"/>
      <c r="FH10" s="211"/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1"/>
      <c r="GA10" s="211"/>
      <c r="GB10" s="211"/>
      <c r="GC10" s="211"/>
      <c r="GD10" s="211"/>
      <c r="GE10" s="211"/>
      <c r="GF10" s="211"/>
      <c r="GG10" s="211"/>
      <c r="GH10" s="211"/>
      <c r="GI10" s="211"/>
      <c r="GJ10" s="211"/>
      <c r="GK10" s="211"/>
      <c r="GL10" s="211"/>
      <c r="GM10" s="211"/>
      <c r="GN10" s="211"/>
      <c r="GO10" s="211"/>
      <c r="GP10" s="211"/>
      <c r="GQ10" s="211"/>
      <c r="GR10" s="211"/>
      <c r="GS10" s="211"/>
      <c r="GT10" s="211"/>
      <c r="GU10" s="211"/>
      <c r="GV10" s="211"/>
      <c r="GW10" s="211"/>
      <c r="GX10" s="211"/>
      <c r="GY10" s="211"/>
      <c r="GZ10" s="211"/>
      <c r="HA10" s="211"/>
      <c r="HB10" s="211"/>
      <c r="HC10" s="211"/>
      <c r="HD10" s="211"/>
      <c r="HE10" s="211"/>
      <c r="HF10" s="211"/>
      <c r="HG10" s="211"/>
      <c r="HH10" s="211"/>
      <c r="HI10" s="211"/>
      <c r="HJ10" s="211"/>
      <c r="HK10" s="211"/>
      <c r="HL10" s="211"/>
      <c r="HM10" s="211"/>
      <c r="HN10" s="211"/>
      <c r="HO10" s="211"/>
      <c r="HP10" s="211"/>
      <c r="HQ10" s="211"/>
      <c r="HR10" s="211"/>
      <c r="HS10" s="211"/>
      <c r="HT10" s="211"/>
      <c r="HU10" s="211"/>
      <c r="HV10" s="211"/>
      <c r="HW10" s="211"/>
      <c r="HX10" s="211"/>
      <c r="HY10" s="211"/>
      <c r="HZ10" s="211"/>
      <c r="IA10" s="211"/>
      <c r="IB10" s="211"/>
      <c r="IC10" s="211"/>
      <c r="ID10" s="211"/>
      <c r="IE10" s="211"/>
      <c r="IF10" s="211"/>
      <c r="IG10" s="211"/>
      <c r="IH10" s="211"/>
      <c r="II10" s="211"/>
      <c r="IJ10" s="211"/>
      <c r="IK10" s="211"/>
      <c r="IL10" s="211"/>
      <c r="IM10" s="211"/>
      <c r="IN10" s="211"/>
      <c r="IO10" s="211"/>
      <c r="IP10" s="211"/>
      <c r="IQ10" s="211"/>
      <c r="IR10" s="211"/>
      <c r="IS10" s="211"/>
      <c r="IT10" s="211"/>
      <c r="IU10" s="211"/>
      <c r="IV10" s="211"/>
    </row>
    <row r="11" customFormat="1" customHeight="1" spans="1:256">
      <c r="A11" s="141" t="s">
        <v>193</v>
      </c>
      <c r="B11" s="141" t="s">
        <v>196</v>
      </c>
      <c r="C11" s="141" t="s">
        <v>98</v>
      </c>
      <c r="D11" s="141" t="s">
        <v>197</v>
      </c>
      <c r="E11" s="144">
        <v>927150.89</v>
      </c>
      <c r="F11" s="144">
        <v>927150.89</v>
      </c>
      <c r="G11" s="144">
        <v>927150.89</v>
      </c>
      <c r="H11" s="144">
        <v>927150.89</v>
      </c>
      <c r="I11" s="144">
        <v>0</v>
      </c>
      <c r="J11" s="144">
        <v>0</v>
      </c>
      <c r="K11" s="144">
        <v>0</v>
      </c>
      <c r="L11" s="145">
        <v>0</v>
      </c>
      <c r="M11" s="143">
        <f t="shared" si="1"/>
        <v>0</v>
      </c>
      <c r="N11" s="144">
        <f t="shared" si="2"/>
        <v>0</v>
      </c>
      <c r="O11" s="144">
        <f t="shared" si="3"/>
        <v>0</v>
      </c>
      <c r="P11" s="144">
        <v>0</v>
      </c>
      <c r="Q11" s="144">
        <v>0</v>
      </c>
      <c r="R11" s="144">
        <v>0</v>
      </c>
      <c r="S11" s="144">
        <v>0</v>
      </c>
      <c r="T11" s="144">
        <v>0</v>
      </c>
      <c r="U11" s="144">
        <v>0</v>
      </c>
      <c r="V11" s="145">
        <v>0</v>
      </c>
      <c r="W11" s="223">
        <f t="shared" si="5"/>
        <v>0</v>
      </c>
      <c r="X11" s="224">
        <f t="shared" si="6"/>
        <v>0</v>
      </c>
      <c r="Y11" s="224">
        <f t="shared" si="7"/>
        <v>0</v>
      </c>
      <c r="Z11" s="211"/>
      <c r="AA11" s="227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1"/>
      <c r="DK11" s="211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DW11" s="211"/>
      <c r="DX11" s="211"/>
      <c r="DY11" s="211"/>
      <c r="DZ11" s="211"/>
      <c r="EA11" s="211"/>
      <c r="EB11" s="211"/>
      <c r="EC11" s="211"/>
      <c r="ED11" s="211"/>
      <c r="EE11" s="211"/>
      <c r="EF11" s="211"/>
      <c r="EG11" s="211"/>
      <c r="EH11" s="211"/>
      <c r="EI11" s="211"/>
      <c r="EJ11" s="211"/>
      <c r="EK11" s="211"/>
      <c r="EL11" s="211"/>
      <c r="EM11" s="211"/>
      <c r="EN11" s="211"/>
      <c r="EO11" s="211"/>
      <c r="EP11" s="211"/>
      <c r="EQ11" s="211"/>
      <c r="ER11" s="211"/>
      <c r="ES11" s="211"/>
      <c r="ET11" s="211"/>
      <c r="EU11" s="211"/>
      <c r="EV11" s="211"/>
      <c r="EW11" s="211"/>
      <c r="EX11" s="211"/>
      <c r="EY11" s="211"/>
      <c r="EZ11" s="211"/>
      <c r="FA11" s="211"/>
      <c r="FB11" s="211"/>
      <c r="FC11" s="211"/>
      <c r="FD11" s="211"/>
      <c r="FE11" s="211"/>
      <c r="FF11" s="211"/>
      <c r="FG11" s="211"/>
      <c r="FH11" s="211"/>
      <c r="FI11" s="211"/>
      <c r="FJ11" s="211"/>
      <c r="FK11" s="211"/>
      <c r="FL11" s="211"/>
      <c r="FM11" s="211"/>
      <c r="FN11" s="211"/>
      <c r="FO11" s="211"/>
      <c r="FP11" s="211"/>
      <c r="FQ11" s="211"/>
      <c r="FR11" s="211"/>
      <c r="FS11" s="211"/>
      <c r="FT11" s="211"/>
      <c r="FU11" s="211"/>
      <c r="FV11" s="211"/>
      <c r="FW11" s="211"/>
      <c r="FX11" s="211"/>
      <c r="FY11" s="211"/>
      <c r="FZ11" s="211"/>
      <c r="GA11" s="211"/>
      <c r="GB11" s="211"/>
      <c r="GC11" s="211"/>
      <c r="GD11" s="211"/>
      <c r="GE11" s="211"/>
      <c r="GF11" s="211"/>
      <c r="GG11" s="211"/>
      <c r="GH11" s="211"/>
      <c r="GI11" s="211"/>
      <c r="GJ11" s="211"/>
      <c r="GK11" s="211"/>
      <c r="GL11" s="211"/>
      <c r="GM11" s="211"/>
      <c r="GN11" s="211"/>
      <c r="GO11" s="211"/>
      <c r="GP11" s="211"/>
      <c r="GQ11" s="211"/>
      <c r="GR11" s="211"/>
      <c r="GS11" s="211"/>
      <c r="GT11" s="211"/>
      <c r="GU11" s="211"/>
      <c r="GV11" s="211"/>
      <c r="GW11" s="211"/>
      <c r="GX11" s="211"/>
      <c r="GY11" s="211"/>
      <c r="GZ11" s="211"/>
      <c r="HA11" s="211"/>
      <c r="HB11" s="211"/>
      <c r="HC11" s="211"/>
      <c r="HD11" s="211"/>
      <c r="HE11" s="211"/>
      <c r="HF11" s="211"/>
      <c r="HG11" s="211"/>
      <c r="HH11" s="211"/>
      <c r="HI11" s="211"/>
      <c r="HJ11" s="211"/>
      <c r="HK11" s="211"/>
      <c r="HL11" s="211"/>
      <c r="HM11" s="211"/>
      <c r="HN11" s="211"/>
      <c r="HO11" s="211"/>
      <c r="HP11" s="211"/>
      <c r="HQ11" s="211"/>
      <c r="HR11" s="211"/>
      <c r="HS11" s="211"/>
      <c r="HT11" s="211"/>
      <c r="HU11" s="211"/>
      <c r="HV11" s="211"/>
      <c r="HW11" s="211"/>
      <c r="HX11" s="211"/>
      <c r="HY11" s="211"/>
      <c r="HZ11" s="211"/>
      <c r="IA11" s="211"/>
      <c r="IB11" s="211"/>
      <c r="IC11" s="211"/>
      <c r="ID11" s="211"/>
      <c r="IE11" s="211"/>
      <c r="IF11" s="211"/>
      <c r="IG11" s="211"/>
      <c r="IH11" s="211"/>
      <c r="II11" s="211"/>
      <c r="IJ11" s="211"/>
      <c r="IK11" s="211"/>
      <c r="IL11" s="211"/>
      <c r="IM11" s="211"/>
      <c r="IN11" s="211"/>
      <c r="IO11" s="211"/>
      <c r="IP11" s="211"/>
      <c r="IQ11" s="211"/>
      <c r="IR11" s="211"/>
      <c r="IS11" s="211"/>
      <c r="IT11" s="211"/>
      <c r="IU11" s="211"/>
      <c r="IV11" s="211"/>
    </row>
    <row r="12" customFormat="1" customHeight="1" spans="1:256">
      <c r="A12" s="141" t="s">
        <v>193</v>
      </c>
      <c r="B12" s="141" t="s">
        <v>198</v>
      </c>
      <c r="C12" s="141" t="s">
        <v>98</v>
      </c>
      <c r="D12" s="141" t="s">
        <v>132</v>
      </c>
      <c r="E12" s="144">
        <v>657617.16</v>
      </c>
      <c r="F12" s="144">
        <v>657617.16</v>
      </c>
      <c r="G12" s="144">
        <v>657617.16</v>
      </c>
      <c r="H12" s="144">
        <v>657617.16</v>
      </c>
      <c r="I12" s="144">
        <v>0</v>
      </c>
      <c r="J12" s="144">
        <v>0</v>
      </c>
      <c r="K12" s="144">
        <v>0</v>
      </c>
      <c r="L12" s="145">
        <v>0</v>
      </c>
      <c r="M12" s="143">
        <f t="shared" si="1"/>
        <v>0</v>
      </c>
      <c r="N12" s="144">
        <f t="shared" si="2"/>
        <v>0</v>
      </c>
      <c r="O12" s="144">
        <f t="shared" si="3"/>
        <v>0</v>
      </c>
      <c r="P12" s="144">
        <v>0</v>
      </c>
      <c r="Q12" s="144">
        <v>0</v>
      </c>
      <c r="R12" s="144">
        <v>0</v>
      </c>
      <c r="S12" s="144">
        <v>0</v>
      </c>
      <c r="T12" s="144">
        <v>0</v>
      </c>
      <c r="U12" s="144">
        <v>0</v>
      </c>
      <c r="V12" s="145">
        <v>0</v>
      </c>
      <c r="W12" s="223">
        <f t="shared" si="5"/>
        <v>0</v>
      </c>
      <c r="X12" s="224">
        <f t="shared" si="6"/>
        <v>0</v>
      </c>
      <c r="Y12" s="224">
        <f t="shared" si="7"/>
        <v>0</v>
      </c>
      <c r="Z12" s="211"/>
      <c r="AA12" s="227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1"/>
      <c r="CC12" s="211"/>
      <c r="CD12" s="211"/>
      <c r="CE12" s="211"/>
      <c r="CF12" s="211"/>
      <c r="CG12" s="211"/>
      <c r="CH12" s="211"/>
      <c r="CI12" s="211"/>
      <c r="CJ12" s="211"/>
      <c r="CK12" s="211"/>
      <c r="CL12" s="211"/>
      <c r="CM12" s="211"/>
      <c r="CN12" s="211"/>
      <c r="CO12" s="211"/>
      <c r="CP12" s="211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  <c r="EN12" s="211"/>
      <c r="EO12" s="211"/>
      <c r="EP12" s="211"/>
      <c r="EQ12" s="211"/>
      <c r="ER12" s="211"/>
      <c r="ES12" s="211"/>
      <c r="ET12" s="211"/>
      <c r="EU12" s="211"/>
      <c r="EV12" s="211"/>
      <c r="EW12" s="211"/>
      <c r="EX12" s="211"/>
      <c r="EY12" s="211"/>
      <c r="EZ12" s="211"/>
      <c r="FA12" s="211"/>
      <c r="FB12" s="211"/>
      <c r="FC12" s="211"/>
      <c r="FD12" s="211"/>
      <c r="FE12" s="211"/>
      <c r="FF12" s="211"/>
      <c r="FG12" s="211"/>
      <c r="FH12" s="211"/>
      <c r="FI12" s="211"/>
      <c r="FJ12" s="211"/>
      <c r="FK12" s="211"/>
      <c r="FL12" s="211"/>
      <c r="FM12" s="211"/>
      <c r="FN12" s="211"/>
      <c r="FO12" s="211"/>
      <c r="FP12" s="211"/>
      <c r="FQ12" s="211"/>
      <c r="FR12" s="211"/>
      <c r="FS12" s="211"/>
      <c r="FT12" s="211"/>
      <c r="FU12" s="211"/>
      <c r="FV12" s="211"/>
      <c r="FW12" s="211"/>
      <c r="FX12" s="211"/>
      <c r="FY12" s="211"/>
      <c r="FZ12" s="211"/>
      <c r="GA12" s="211"/>
      <c r="GB12" s="211"/>
      <c r="GC12" s="211"/>
      <c r="GD12" s="211"/>
      <c r="GE12" s="211"/>
      <c r="GF12" s="211"/>
      <c r="GG12" s="211"/>
      <c r="GH12" s="211"/>
      <c r="GI12" s="211"/>
      <c r="GJ12" s="211"/>
      <c r="GK12" s="211"/>
      <c r="GL12" s="211"/>
      <c r="GM12" s="211"/>
      <c r="GN12" s="211"/>
      <c r="GO12" s="211"/>
      <c r="GP12" s="211"/>
      <c r="GQ12" s="211"/>
      <c r="GR12" s="211"/>
      <c r="GS12" s="211"/>
      <c r="GT12" s="211"/>
      <c r="GU12" s="211"/>
      <c r="GV12" s="211"/>
      <c r="GW12" s="211"/>
      <c r="GX12" s="211"/>
      <c r="GY12" s="211"/>
      <c r="GZ12" s="211"/>
      <c r="HA12" s="211"/>
      <c r="HB12" s="211"/>
      <c r="HC12" s="211"/>
      <c r="HD12" s="211"/>
      <c r="HE12" s="211"/>
      <c r="HF12" s="211"/>
      <c r="HG12" s="211"/>
      <c r="HH12" s="211"/>
      <c r="HI12" s="211"/>
      <c r="HJ12" s="211"/>
      <c r="HK12" s="211"/>
      <c r="HL12" s="211"/>
      <c r="HM12" s="211"/>
      <c r="HN12" s="211"/>
      <c r="HO12" s="211"/>
      <c r="HP12" s="211"/>
      <c r="HQ12" s="211"/>
      <c r="HR12" s="211"/>
      <c r="HS12" s="211"/>
      <c r="HT12" s="211"/>
      <c r="HU12" s="211"/>
      <c r="HV12" s="211"/>
      <c r="HW12" s="211"/>
      <c r="HX12" s="211"/>
      <c r="HY12" s="211"/>
      <c r="HZ12" s="211"/>
      <c r="IA12" s="211"/>
      <c r="IB12" s="211"/>
      <c r="IC12" s="211"/>
      <c r="ID12" s="211"/>
      <c r="IE12" s="211"/>
      <c r="IF12" s="211"/>
      <c r="IG12" s="211"/>
      <c r="IH12" s="211"/>
      <c r="II12" s="211"/>
      <c r="IJ12" s="211"/>
      <c r="IK12" s="211"/>
      <c r="IL12" s="211"/>
      <c r="IM12" s="211"/>
      <c r="IN12" s="211"/>
      <c r="IO12" s="211"/>
      <c r="IP12" s="211"/>
      <c r="IQ12" s="211"/>
      <c r="IR12" s="211"/>
      <c r="IS12" s="211"/>
      <c r="IT12" s="211"/>
      <c r="IU12" s="211"/>
      <c r="IV12" s="211"/>
    </row>
    <row r="13" customFormat="1" customHeight="1" spans="1:256">
      <c r="A13" s="141" t="s">
        <v>193</v>
      </c>
      <c r="B13" s="141" t="s">
        <v>199</v>
      </c>
      <c r="C13" s="141" t="s">
        <v>98</v>
      </c>
      <c r="D13" s="141" t="s">
        <v>200</v>
      </c>
      <c r="E13" s="144">
        <v>488820.2</v>
      </c>
      <c r="F13" s="144">
        <v>488820.2</v>
      </c>
      <c r="G13" s="144">
        <v>488820.2</v>
      </c>
      <c r="H13" s="144">
        <v>488820.2</v>
      </c>
      <c r="I13" s="144">
        <v>0</v>
      </c>
      <c r="J13" s="144">
        <v>0</v>
      </c>
      <c r="K13" s="144">
        <v>0</v>
      </c>
      <c r="L13" s="145">
        <v>0</v>
      </c>
      <c r="M13" s="143">
        <f t="shared" si="1"/>
        <v>0</v>
      </c>
      <c r="N13" s="144">
        <f t="shared" si="2"/>
        <v>0</v>
      </c>
      <c r="O13" s="144">
        <f t="shared" si="3"/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145">
        <v>0</v>
      </c>
      <c r="W13" s="223">
        <f t="shared" si="5"/>
        <v>0</v>
      </c>
      <c r="X13" s="224">
        <f t="shared" si="6"/>
        <v>0</v>
      </c>
      <c r="Y13" s="224">
        <f t="shared" si="7"/>
        <v>0</v>
      </c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211"/>
      <c r="EP13" s="211"/>
      <c r="EQ13" s="211"/>
      <c r="ER13" s="211"/>
      <c r="ES13" s="211"/>
      <c r="ET13" s="211"/>
      <c r="EU13" s="211"/>
      <c r="EV13" s="211"/>
      <c r="EW13" s="211"/>
      <c r="EX13" s="211"/>
      <c r="EY13" s="211"/>
      <c r="EZ13" s="211"/>
      <c r="FA13" s="211"/>
      <c r="FB13" s="211"/>
      <c r="FC13" s="211"/>
      <c r="FD13" s="211"/>
      <c r="FE13" s="211"/>
      <c r="FF13" s="211"/>
      <c r="FG13" s="211"/>
      <c r="FH13" s="211"/>
      <c r="FI13" s="211"/>
      <c r="FJ13" s="211"/>
      <c r="FK13" s="211"/>
      <c r="FL13" s="211"/>
      <c r="FM13" s="211"/>
      <c r="FN13" s="211"/>
      <c r="FO13" s="211"/>
      <c r="FP13" s="211"/>
      <c r="FQ13" s="211"/>
      <c r="FR13" s="211"/>
      <c r="FS13" s="211"/>
      <c r="FT13" s="211"/>
      <c r="FU13" s="211"/>
      <c r="FV13" s="211"/>
      <c r="FW13" s="211"/>
      <c r="FX13" s="211"/>
      <c r="FY13" s="211"/>
      <c r="FZ13" s="211"/>
      <c r="GA13" s="211"/>
      <c r="GB13" s="211"/>
      <c r="GC13" s="211"/>
      <c r="GD13" s="211"/>
      <c r="GE13" s="211"/>
      <c r="GF13" s="211"/>
      <c r="GG13" s="211"/>
      <c r="GH13" s="211"/>
      <c r="GI13" s="211"/>
      <c r="GJ13" s="211"/>
      <c r="GK13" s="211"/>
      <c r="GL13" s="211"/>
      <c r="GM13" s="211"/>
      <c r="GN13" s="211"/>
      <c r="GO13" s="211"/>
      <c r="GP13" s="211"/>
      <c r="GQ13" s="211"/>
      <c r="GR13" s="211"/>
      <c r="GS13" s="211"/>
      <c r="GT13" s="211"/>
      <c r="GU13" s="211"/>
      <c r="GV13" s="211"/>
      <c r="GW13" s="211"/>
      <c r="GX13" s="211"/>
      <c r="GY13" s="211"/>
      <c r="GZ13" s="211"/>
      <c r="HA13" s="211"/>
      <c r="HB13" s="211"/>
      <c r="HC13" s="211"/>
      <c r="HD13" s="211"/>
      <c r="HE13" s="211"/>
      <c r="HF13" s="211"/>
      <c r="HG13" s="211"/>
      <c r="HH13" s="211"/>
      <c r="HI13" s="211"/>
      <c r="HJ13" s="211"/>
      <c r="HK13" s="211"/>
      <c r="HL13" s="211"/>
      <c r="HM13" s="211"/>
      <c r="HN13" s="211"/>
      <c r="HO13" s="211"/>
      <c r="HP13" s="211"/>
      <c r="HQ13" s="211"/>
      <c r="HR13" s="211"/>
      <c r="HS13" s="211"/>
      <c r="HT13" s="211"/>
      <c r="HU13" s="211"/>
      <c r="HV13" s="211"/>
      <c r="HW13" s="211"/>
      <c r="HX13" s="211"/>
      <c r="HY13" s="211"/>
      <c r="HZ13" s="211"/>
      <c r="IA13" s="211"/>
      <c r="IB13" s="211"/>
      <c r="IC13" s="211"/>
      <c r="ID13" s="211"/>
      <c r="IE13" s="211"/>
      <c r="IF13" s="211"/>
      <c r="IG13" s="211"/>
      <c r="IH13" s="211"/>
      <c r="II13" s="211"/>
      <c r="IJ13" s="211"/>
      <c r="IK13" s="211"/>
      <c r="IL13" s="211"/>
      <c r="IM13" s="211"/>
      <c r="IN13" s="211"/>
      <c r="IO13" s="211"/>
      <c r="IP13" s="211"/>
      <c r="IQ13" s="211"/>
      <c r="IR13" s="211"/>
      <c r="IS13" s="211"/>
      <c r="IT13" s="211"/>
      <c r="IU13" s="211"/>
      <c r="IV13" s="211"/>
    </row>
    <row r="14" customFormat="1" customHeight="1" spans="1:256">
      <c r="A14" s="141"/>
      <c r="B14" s="141"/>
      <c r="C14" s="141" t="s">
        <v>201</v>
      </c>
      <c r="D14" s="141" t="s">
        <v>202</v>
      </c>
      <c r="E14" s="144">
        <f t="shared" ref="E14:L14" si="12">SUM(E15:E20)</f>
        <v>5907644</v>
      </c>
      <c r="F14" s="144">
        <f t="shared" si="12"/>
        <v>5907644</v>
      </c>
      <c r="G14" s="144">
        <f t="shared" si="12"/>
        <v>4051944</v>
      </c>
      <c r="H14" s="144">
        <f t="shared" si="12"/>
        <v>985200</v>
      </c>
      <c r="I14" s="144">
        <f t="shared" si="12"/>
        <v>3106744</v>
      </c>
      <c r="J14" s="144">
        <f t="shared" si="12"/>
        <v>1815700</v>
      </c>
      <c r="K14" s="144">
        <f t="shared" si="12"/>
        <v>0</v>
      </c>
      <c r="L14" s="145">
        <f t="shared" si="12"/>
        <v>1815700</v>
      </c>
      <c r="M14" s="143">
        <f t="shared" si="1"/>
        <v>0</v>
      </c>
      <c r="N14" s="144">
        <f t="shared" si="2"/>
        <v>0</v>
      </c>
      <c r="O14" s="144">
        <f t="shared" si="3"/>
        <v>0</v>
      </c>
      <c r="P14" s="144">
        <f t="shared" ref="P14:V14" si="13">SUM(P15:P20)</f>
        <v>0</v>
      </c>
      <c r="Q14" s="144">
        <f t="shared" si="13"/>
        <v>0</v>
      </c>
      <c r="R14" s="144">
        <f t="shared" si="13"/>
        <v>0</v>
      </c>
      <c r="S14" s="144">
        <f t="shared" si="13"/>
        <v>0</v>
      </c>
      <c r="T14" s="144">
        <f t="shared" si="13"/>
        <v>0</v>
      </c>
      <c r="U14" s="144">
        <f t="shared" si="13"/>
        <v>0</v>
      </c>
      <c r="V14" s="145">
        <f t="shared" si="13"/>
        <v>0</v>
      </c>
      <c r="W14" s="223">
        <f t="shared" si="5"/>
        <v>0</v>
      </c>
      <c r="X14" s="224">
        <f t="shared" si="6"/>
        <v>0</v>
      </c>
      <c r="Y14" s="224">
        <f t="shared" si="7"/>
        <v>0</v>
      </c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211"/>
      <c r="CX14" s="211"/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211"/>
      <c r="EP14" s="211"/>
      <c r="EQ14" s="211"/>
      <c r="ER14" s="211"/>
      <c r="ES14" s="211"/>
      <c r="ET14" s="211"/>
      <c r="EU14" s="211"/>
      <c r="EV14" s="211"/>
      <c r="EW14" s="211"/>
      <c r="EX14" s="211"/>
      <c r="EY14" s="211"/>
      <c r="EZ14" s="211"/>
      <c r="FA14" s="211"/>
      <c r="FB14" s="211"/>
      <c r="FC14" s="211"/>
      <c r="FD14" s="211"/>
      <c r="FE14" s="211"/>
      <c r="FF14" s="211"/>
      <c r="FG14" s="211"/>
      <c r="FH14" s="211"/>
      <c r="FI14" s="211"/>
      <c r="FJ14" s="211"/>
      <c r="FK14" s="211"/>
      <c r="FL14" s="211"/>
      <c r="FM14" s="211"/>
      <c r="FN14" s="211"/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1"/>
      <c r="HC14" s="211"/>
      <c r="HD14" s="211"/>
      <c r="HE14" s="211"/>
      <c r="HF14" s="211"/>
      <c r="HG14" s="211"/>
      <c r="HH14" s="211"/>
      <c r="HI14" s="211"/>
      <c r="HJ14" s="211"/>
      <c r="HK14" s="211"/>
      <c r="HL14" s="211"/>
      <c r="HM14" s="211"/>
      <c r="HN14" s="211"/>
      <c r="HO14" s="211"/>
      <c r="HP14" s="211"/>
      <c r="HQ14" s="211"/>
      <c r="HR14" s="211"/>
      <c r="HS14" s="211"/>
      <c r="HT14" s="211"/>
      <c r="HU14" s="211"/>
      <c r="HV14" s="211"/>
      <c r="HW14" s="211"/>
      <c r="HX14" s="211"/>
      <c r="HY14" s="211"/>
      <c r="HZ14" s="211"/>
      <c r="IA14" s="211"/>
      <c r="IB14" s="211"/>
      <c r="IC14" s="211"/>
      <c r="ID14" s="211"/>
      <c r="IE14" s="211"/>
      <c r="IF14" s="211"/>
      <c r="IG14" s="211"/>
      <c r="IH14" s="211"/>
      <c r="II14" s="211"/>
      <c r="IJ14" s="211"/>
      <c r="IK14" s="211"/>
      <c r="IL14" s="211"/>
      <c r="IM14" s="211"/>
      <c r="IN14" s="211"/>
      <c r="IO14" s="211"/>
      <c r="IP14" s="211"/>
      <c r="IQ14" s="211"/>
      <c r="IR14" s="211"/>
      <c r="IS14" s="211"/>
      <c r="IT14" s="211"/>
      <c r="IU14" s="211"/>
      <c r="IV14" s="211"/>
    </row>
    <row r="15" customFormat="1" customHeight="1" spans="1:256">
      <c r="A15" s="141" t="s">
        <v>203</v>
      </c>
      <c r="B15" s="141" t="s">
        <v>204</v>
      </c>
      <c r="C15" s="141" t="s">
        <v>98</v>
      </c>
      <c r="D15" s="141" t="s">
        <v>205</v>
      </c>
      <c r="E15" s="144">
        <v>2301300</v>
      </c>
      <c r="F15" s="144">
        <v>2301300</v>
      </c>
      <c r="G15" s="144">
        <v>1345600</v>
      </c>
      <c r="H15" s="144">
        <v>774600</v>
      </c>
      <c r="I15" s="144">
        <v>571000</v>
      </c>
      <c r="J15" s="144">
        <v>955700</v>
      </c>
      <c r="K15" s="144">
        <v>0</v>
      </c>
      <c r="L15" s="145">
        <v>955700</v>
      </c>
      <c r="M15" s="143">
        <f t="shared" si="1"/>
        <v>0</v>
      </c>
      <c r="N15" s="144">
        <f t="shared" si="2"/>
        <v>0</v>
      </c>
      <c r="O15" s="144">
        <f t="shared" si="3"/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5">
        <v>0</v>
      </c>
      <c r="W15" s="223">
        <f t="shared" si="5"/>
        <v>0</v>
      </c>
      <c r="X15" s="224">
        <f t="shared" si="6"/>
        <v>0</v>
      </c>
      <c r="Y15" s="224">
        <f t="shared" si="7"/>
        <v>0</v>
      </c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211"/>
      <c r="EP15" s="211"/>
      <c r="EQ15" s="211"/>
      <c r="ER15" s="211"/>
      <c r="ES15" s="211"/>
      <c r="ET15" s="211"/>
      <c r="EU15" s="211"/>
      <c r="EV15" s="211"/>
      <c r="EW15" s="211"/>
      <c r="EX15" s="211"/>
      <c r="EY15" s="211"/>
      <c r="EZ15" s="211"/>
      <c r="FA15" s="211"/>
      <c r="FB15" s="211"/>
      <c r="FC15" s="211"/>
      <c r="FD15" s="211"/>
      <c r="FE15" s="211"/>
      <c r="FF15" s="211"/>
      <c r="FG15" s="211"/>
      <c r="FH15" s="211"/>
      <c r="FI15" s="211"/>
      <c r="FJ15" s="211"/>
      <c r="FK15" s="211"/>
      <c r="FL15" s="211"/>
      <c r="FM15" s="211"/>
      <c r="FN15" s="211"/>
      <c r="FO15" s="211"/>
      <c r="FP15" s="211"/>
      <c r="FQ15" s="211"/>
      <c r="FR15" s="211"/>
      <c r="FS15" s="211"/>
      <c r="FT15" s="211"/>
      <c r="FU15" s="211"/>
      <c r="FV15" s="211"/>
      <c r="FW15" s="211"/>
      <c r="FX15" s="211"/>
      <c r="FY15" s="211"/>
      <c r="FZ15" s="211"/>
      <c r="GA15" s="211"/>
      <c r="GB15" s="211"/>
      <c r="GC15" s="211"/>
      <c r="GD15" s="211"/>
      <c r="GE15" s="211"/>
      <c r="GF15" s="211"/>
      <c r="GG15" s="211"/>
      <c r="GH15" s="211"/>
      <c r="GI15" s="211"/>
      <c r="GJ15" s="211"/>
      <c r="GK15" s="211"/>
      <c r="GL15" s="211"/>
      <c r="GM15" s="211"/>
      <c r="GN15" s="211"/>
      <c r="GO15" s="211"/>
      <c r="GP15" s="211"/>
      <c r="GQ15" s="211"/>
      <c r="GR15" s="211"/>
      <c r="GS15" s="211"/>
      <c r="GT15" s="211"/>
      <c r="GU15" s="211"/>
      <c r="GV15" s="211"/>
      <c r="GW15" s="211"/>
      <c r="GX15" s="211"/>
      <c r="GY15" s="211"/>
      <c r="GZ15" s="211"/>
      <c r="HA15" s="211"/>
      <c r="HB15" s="211"/>
      <c r="HC15" s="211"/>
      <c r="HD15" s="211"/>
      <c r="HE15" s="211"/>
      <c r="HF15" s="211"/>
      <c r="HG15" s="211"/>
      <c r="HH15" s="211"/>
      <c r="HI15" s="211"/>
      <c r="HJ15" s="211"/>
      <c r="HK15" s="211"/>
      <c r="HL15" s="211"/>
      <c r="HM15" s="211"/>
      <c r="HN15" s="211"/>
      <c r="HO15" s="211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1"/>
      <c r="IF15" s="211"/>
      <c r="IG15" s="211"/>
      <c r="IH15" s="211"/>
      <c r="II15" s="211"/>
      <c r="IJ15" s="211"/>
      <c r="IK15" s="211"/>
      <c r="IL15" s="211"/>
      <c r="IM15" s="211"/>
      <c r="IN15" s="211"/>
      <c r="IO15" s="211"/>
      <c r="IP15" s="211"/>
      <c r="IQ15" s="211"/>
      <c r="IR15" s="211"/>
      <c r="IS15" s="211"/>
      <c r="IT15" s="211"/>
      <c r="IU15" s="211"/>
      <c r="IV15" s="211"/>
    </row>
    <row r="16" customFormat="1" customHeight="1" spans="1:256">
      <c r="A16" s="141" t="s">
        <v>203</v>
      </c>
      <c r="B16" s="141" t="s">
        <v>206</v>
      </c>
      <c r="C16" s="141" t="s">
        <v>98</v>
      </c>
      <c r="D16" s="141" t="s">
        <v>207</v>
      </c>
      <c r="E16" s="144">
        <v>80400</v>
      </c>
      <c r="F16" s="144">
        <v>80400</v>
      </c>
      <c r="G16" s="144">
        <v>80400</v>
      </c>
      <c r="H16" s="144">
        <v>0</v>
      </c>
      <c r="I16" s="144">
        <v>80400</v>
      </c>
      <c r="J16" s="144">
        <v>0</v>
      </c>
      <c r="K16" s="144">
        <v>0</v>
      </c>
      <c r="L16" s="145">
        <v>0</v>
      </c>
      <c r="M16" s="143">
        <f t="shared" si="1"/>
        <v>0</v>
      </c>
      <c r="N16" s="144">
        <f t="shared" si="2"/>
        <v>0</v>
      </c>
      <c r="O16" s="144">
        <f t="shared" si="3"/>
        <v>0</v>
      </c>
      <c r="P16" s="144">
        <v>0</v>
      </c>
      <c r="Q16" s="144">
        <v>0</v>
      </c>
      <c r="R16" s="144">
        <v>0</v>
      </c>
      <c r="S16" s="144">
        <v>0</v>
      </c>
      <c r="T16" s="144">
        <v>0</v>
      </c>
      <c r="U16" s="144">
        <v>0</v>
      </c>
      <c r="V16" s="145">
        <v>0</v>
      </c>
      <c r="W16" s="223">
        <f t="shared" si="5"/>
        <v>0</v>
      </c>
      <c r="X16" s="224">
        <f t="shared" si="6"/>
        <v>0</v>
      </c>
      <c r="Y16" s="224">
        <f t="shared" si="7"/>
        <v>0</v>
      </c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  <c r="CQ16" s="211"/>
      <c r="CR16" s="211"/>
      <c r="CS16" s="211"/>
      <c r="CT16" s="211"/>
      <c r="CU16" s="211"/>
      <c r="CV16" s="211"/>
      <c r="CW16" s="211"/>
      <c r="CX16" s="211"/>
      <c r="CY16" s="211"/>
      <c r="CZ16" s="211"/>
      <c r="DA16" s="211"/>
      <c r="DB16" s="211"/>
      <c r="DC16" s="211"/>
      <c r="DD16" s="211"/>
      <c r="DE16" s="211"/>
      <c r="DF16" s="211"/>
      <c r="DG16" s="211"/>
      <c r="DH16" s="211"/>
      <c r="DI16" s="211"/>
      <c r="DJ16" s="211"/>
      <c r="DK16" s="211"/>
      <c r="DL16" s="211"/>
      <c r="DM16" s="211"/>
      <c r="DN16" s="211"/>
      <c r="DO16" s="211"/>
      <c r="DP16" s="211"/>
      <c r="DQ16" s="211"/>
      <c r="DR16" s="211"/>
      <c r="DS16" s="211"/>
      <c r="DT16" s="211"/>
      <c r="DU16" s="211"/>
      <c r="DV16" s="211"/>
      <c r="DW16" s="211"/>
      <c r="DX16" s="211"/>
      <c r="DY16" s="211"/>
      <c r="DZ16" s="211"/>
      <c r="EA16" s="211"/>
      <c r="EB16" s="211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211"/>
      <c r="EP16" s="211"/>
      <c r="EQ16" s="211"/>
      <c r="ER16" s="211"/>
      <c r="ES16" s="211"/>
      <c r="ET16" s="211"/>
      <c r="EU16" s="211"/>
      <c r="EV16" s="211"/>
      <c r="EW16" s="211"/>
      <c r="EX16" s="211"/>
      <c r="EY16" s="211"/>
      <c r="EZ16" s="211"/>
      <c r="FA16" s="211"/>
      <c r="FB16" s="211"/>
      <c r="FC16" s="211"/>
      <c r="FD16" s="211"/>
      <c r="FE16" s="211"/>
      <c r="FF16" s="211"/>
      <c r="FG16" s="211"/>
      <c r="FH16" s="211"/>
      <c r="FI16" s="211"/>
      <c r="FJ16" s="211"/>
      <c r="FK16" s="211"/>
      <c r="FL16" s="211"/>
      <c r="FM16" s="211"/>
      <c r="FN16" s="211"/>
      <c r="FO16" s="211"/>
      <c r="FP16" s="211"/>
      <c r="FQ16" s="211"/>
      <c r="FR16" s="211"/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  <c r="GZ16" s="211"/>
      <c r="HA16" s="211"/>
      <c r="HB16" s="211"/>
      <c r="HC16" s="211"/>
      <c r="HD16" s="211"/>
      <c r="HE16" s="211"/>
      <c r="HF16" s="211"/>
      <c r="HG16" s="211"/>
      <c r="HH16" s="211"/>
      <c r="HI16" s="211"/>
      <c r="HJ16" s="211"/>
      <c r="HK16" s="211"/>
      <c r="HL16" s="211"/>
      <c r="HM16" s="211"/>
      <c r="HN16" s="211"/>
      <c r="HO16" s="211"/>
      <c r="HP16" s="211"/>
      <c r="HQ16" s="211"/>
      <c r="HR16" s="211"/>
      <c r="HS16" s="211"/>
      <c r="HT16" s="211"/>
      <c r="HU16" s="211"/>
      <c r="HV16" s="211"/>
      <c r="HW16" s="211"/>
      <c r="HX16" s="211"/>
      <c r="HY16" s="211"/>
      <c r="HZ16" s="211"/>
      <c r="IA16" s="211"/>
      <c r="IB16" s="211"/>
      <c r="IC16" s="211"/>
      <c r="ID16" s="211"/>
      <c r="IE16" s="211"/>
      <c r="IF16" s="211"/>
      <c r="IG16" s="211"/>
      <c r="IH16" s="211"/>
      <c r="II16" s="211"/>
      <c r="IJ16" s="211"/>
      <c r="IK16" s="211"/>
      <c r="IL16" s="211"/>
      <c r="IM16" s="211"/>
      <c r="IN16" s="211"/>
      <c r="IO16" s="211"/>
      <c r="IP16" s="211"/>
      <c r="IQ16" s="211"/>
      <c r="IR16" s="211"/>
      <c r="IS16" s="211"/>
      <c r="IT16" s="211"/>
      <c r="IU16" s="211"/>
      <c r="IV16" s="211"/>
    </row>
    <row r="17" customFormat="1" customHeight="1" spans="1:256">
      <c r="A17" s="141" t="s">
        <v>203</v>
      </c>
      <c r="B17" s="141" t="s">
        <v>208</v>
      </c>
      <c r="C17" s="141" t="s">
        <v>98</v>
      </c>
      <c r="D17" s="141" t="s">
        <v>209</v>
      </c>
      <c r="E17" s="144">
        <v>343144</v>
      </c>
      <c r="F17" s="144">
        <v>343144</v>
      </c>
      <c r="G17" s="144">
        <v>253144</v>
      </c>
      <c r="H17" s="144">
        <v>19800</v>
      </c>
      <c r="I17" s="144">
        <v>233344</v>
      </c>
      <c r="J17" s="144">
        <v>90000</v>
      </c>
      <c r="K17" s="144">
        <v>0</v>
      </c>
      <c r="L17" s="145">
        <v>90000</v>
      </c>
      <c r="M17" s="143">
        <f t="shared" si="1"/>
        <v>0</v>
      </c>
      <c r="N17" s="144">
        <f t="shared" si="2"/>
        <v>0</v>
      </c>
      <c r="O17" s="144">
        <f t="shared" si="3"/>
        <v>0</v>
      </c>
      <c r="P17" s="144">
        <v>0</v>
      </c>
      <c r="Q17" s="144">
        <v>0</v>
      </c>
      <c r="R17" s="144">
        <v>0</v>
      </c>
      <c r="S17" s="144">
        <v>0</v>
      </c>
      <c r="T17" s="144">
        <v>0</v>
      </c>
      <c r="U17" s="144">
        <v>0</v>
      </c>
      <c r="V17" s="145">
        <v>0</v>
      </c>
      <c r="W17" s="223">
        <f t="shared" si="5"/>
        <v>0</v>
      </c>
      <c r="X17" s="224">
        <f t="shared" si="6"/>
        <v>0</v>
      </c>
      <c r="Y17" s="224">
        <f t="shared" si="7"/>
        <v>0</v>
      </c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  <c r="CV17" s="211"/>
      <c r="CW17" s="211"/>
      <c r="CX17" s="211"/>
      <c r="CY17" s="211"/>
      <c r="CZ17" s="211"/>
      <c r="DA17" s="211"/>
      <c r="DB17" s="211"/>
      <c r="DC17" s="211"/>
      <c r="DD17" s="211"/>
      <c r="DE17" s="211"/>
      <c r="DF17" s="211"/>
      <c r="DG17" s="211"/>
      <c r="DH17" s="211"/>
      <c r="DI17" s="211"/>
      <c r="DJ17" s="211"/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211"/>
      <c r="EP17" s="211"/>
      <c r="EQ17" s="211"/>
      <c r="ER17" s="211"/>
      <c r="ES17" s="211"/>
      <c r="ET17" s="211"/>
      <c r="EU17" s="211"/>
      <c r="EV17" s="211"/>
      <c r="EW17" s="211"/>
      <c r="EX17" s="211"/>
      <c r="EY17" s="211"/>
      <c r="EZ17" s="211"/>
      <c r="FA17" s="211"/>
      <c r="FB17" s="211"/>
      <c r="FC17" s="211"/>
      <c r="FD17" s="211"/>
      <c r="FE17" s="211"/>
      <c r="FF17" s="211"/>
      <c r="FG17" s="211"/>
      <c r="FH17" s="211"/>
      <c r="FI17" s="211"/>
      <c r="FJ17" s="211"/>
      <c r="FK17" s="211"/>
      <c r="FL17" s="211"/>
      <c r="FM17" s="211"/>
      <c r="FN17" s="211"/>
      <c r="FO17" s="211"/>
      <c r="FP17" s="211"/>
      <c r="FQ17" s="211"/>
      <c r="FR17" s="211"/>
      <c r="FS17" s="211"/>
      <c r="FT17" s="211"/>
      <c r="FU17" s="211"/>
      <c r="FV17" s="211"/>
      <c r="FW17" s="211"/>
      <c r="FX17" s="211"/>
      <c r="FY17" s="211"/>
      <c r="FZ17" s="211"/>
      <c r="GA17" s="211"/>
      <c r="GB17" s="211"/>
      <c r="GC17" s="211"/>
      <c r="GD17" s="211"/>
      <c r="GE17" s="211"/>
      <c r="GF17" s="211"/>
      <c r="GG17" s="211"/>
      <c r="GH17" s="211"/>
      <c r="GI17" s="211"/>
      <c r="GJ17" s="211"/>
      <c r="GK17" s="211"/>
      <c r="GL17" s="211"/>
      <c r="GM17" s="211"/>
      <c r="GN17" s="211"/>
      <c r="GO17" s="211"/>
      <c r="GP17" s="211"/>
      <c r="GQ17" s="211"/>
      <c r="GR17" s="211"/>
      <c r="GS17" s="211"/>
      <c r="GT17" s="211"/>
      <c r="GU17" s="211"/>
      <c r="GV17" s="211"/>
      <c r="GW17" s="211"/>
      <c r="GX17" s="211"/>
      <c r="GY17" s="211"/>
      <c r="GZ17" s="211"/>
      <c r="HA17" s="211"/>
      <c r="HB17" s="211"/>
      <c r="HC17" s="211"/>
      <c r="HD17" s="211"/>
      <c r="HE17" s="211"/>
      <c r="HF17" s="211"/>
      <c r="HG17" s="211"/>
      <c r="HH17" s="211"/>
      <c r="HI17" s="211"/>
      <c r="HJ17" s="211"/>
      <c r="HK17" s="211"/>
      <c r="HL17" s="211"/>
      <c r="HM17" s="211"/>
      <c r="HN17" s="211"/>
      <c r="HO17" s="211"/>
      <c r="HP17" s="211"/>
      <c r="HQ17" s="211"/>
      <c r="HR17" s="211"/>
      <c r="HS17" s="211"/>
      <c r="HT17" s="211"/>
      <c r="HU17" s="211"/>
      <c r="HV17" s="211"/>
      <c r="HW17" s="211"/>
      <c r="HX17" s="211"/>
      <c r="HY17" s="211"/>
      <c r="HZ17" s="211"/>
      <c r="IA17" s="211"/>
      <c r="IB17" s="211"/>
      <c r="IC17" s="211"/>
      <c r="ID17" s="211"/>
      <c r="IE17" s="211"/>
      <c r="IF17" s="211"/>
      <c r="IG17" s="211"/>
      <c r="IH17" s="211"/>
      <c r="II17" s="211"/>
      <c r="IJ17" s="211"/>
      <c r="IK17" s="211"/>
      <c r="IL17" s="211"/>
      <c r="IM17" s="211"/>
      <c r="IN17" s="211"/>
      <c r="IO17" s="211"/>
      <c r="IP17" s="211"/>
      <c r="IQ17" s="211"/>
      <c r="IR17" s="211"/>
      <c r="IS17" s="211"/>
      <c r="IT17" s="211"/>
      <c r="IU17" s="211"/>
      <c r="IV17" s="211"/>
    </row>
    <row r="18" customFormat="1" customHeight="1" spans="1:256">
      <c r="A18" s="141" t="s">
        <v>203</v>
      </c>
      <c r="B18" s="141" t="s">
        <v>210</v>
      </c>
      <c r="C18" s="141" t="s">
        <v>98</v>
      </c>
      <c r="D18" s="141" t="s">
        <v>211</v>
      </c>
      <c r="E18" s="144">
        <v>210000</v>
      </c>
      <c r="F18" s="144">
        <v>210000</v>
      </c>
      <c r="G18" s="144">
        <v>170000</v>
      </c>
      <c r="H18" s="144">
        <v>170000</v>
      </c>
      <c r="I18" s="144">
        <v>40000</v>
      </c>
      <c r="J18" s="144"/>
      <c r="K18" s="144">
        <v>0</v>
      </c>
      <c r="L18" s="145"/>
      <c r="M18" s="143">
        <f t="shared" si="1"/>
        <v>0</v>
      </c>
      <c r="N18" s="144">
        <f t="shared" si="2"/>
        <v>0</v>
      </c>
      <c r="O18" s="144">
        <f t="shared" si="3"/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5">
        <v>0</v>
      </c>
      <c r="W18" s="223">
        <f t="shared" si="5"/>
        <v>0</v>
      </c>
      <c r="X18" s="224">
        <f t="shared" si="6"/>
        <v>0</v>
      </c>
      <c r="Y18" s="224">
        <f t="shared" si="7"/>
        <v>0</v>
      </c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11"/>
      <c r="CR18" s="211"/>
      <c r="CS18" s="211"/>
      <c r="CT18" s="211"/>
      <c r="CU18" s="211"/>
      <c r="CV18" s="211"/>
      <c r="CW18" s="211"/>
      <c r="CX18" s="211"/>
      <c r="CY18" s="211"/>
      <c r="CZ18" s="211"/>
      <c r="DA18" s="211"/>
      <c r="DB18" s="211"/>
      <c r="DC18" s="211"/>
      <c r="DD18" s="211"/>
      <c r="DE18" s="211"/>
      <c r="DF18" s="211"/>
      <c r="DG18" s="211"/>
      <c r="DH18" s="211"/>
      <c r="DI18" s="211"/>
      <c r="DJ18" s="211"/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1"/>
      <c r="EF18" s="211"/>
      <c r="EG18" s="211"/>
      <c r="EH18" s="211"/>
      <c r="EI18" s="211"/>
      <c r="EJ18" s="211"/>
      <c r="EK18" s="211"/>
      <c r="EL18" s="211"/>
      <c r="EM18" s="211"/>
      <c r="EN18" s="211"/>
      <c r="EO18" s="211"/>
      <c r="EP18" s="211"/>
      <c r="EQ18" s="211"/>
      <c r="ER18" s="211"/>
      <c r="ES18" s="211"/>
      <c r="ET18" s="211"/>
      <c r="EU18" s="211"/>
      <c r="EV18" s="211"/>
      <c r="EW18" s="211"/>
      <c r="EX18" s="211"/>
      <c r="EY18" s="211"/>
      <c r="EZ18" s="211"/>
      <c r="FA18" s="211"/>
      <c r="FB18" s="211"/>
      <c r="FC18" s="211"/>
      <c r="FD18" s="211"/>
      <c r="FE18" s="211"/>
      <c r="FF18" s="211"/>
      <c r="FG18" s="211"/>
      <c r="FH18" s="211"/>
      <c r="FI18" s="211"/>
      <c r="FJ18" s="211"/>
      <c r="FK18" s="211"/>
      <c r="FL18" s="211"/>
      <c r="FM18" s="211"/>
      <c r="FN18" s="211"/>
      <c r="FO18" s="211"/>
      <c r="FP18" s="211"/>
      <c r="FQ18" s="211"/>
      <c r="FR18" s="211"/>
      <c r="FS18" s="211"/>
      <c r="FT18" s="211"/>
      <c r="FU18" s="211"/>
      <c r="FV18" s="211"/>
      <c r="FW18" s="211"/>
      <c r="FX18" s="211"/>
      <c r="FY18" s="211"/>
      <c r="FZ18" s="211"/>
      <c r="GA18" s="211"/>
      <c r="GB18" s="211"/>
      <c r="GC18" s="211"/>
      <c r="GD18" s="211"/>
      <c r="GE18" s="211"/>
      <c r="GF18" s="211"/>
      <c r="GG18" s="211"/>
      <c r="GH18" s="211"/>
      <c r="GI18" s="211"/>
      <c r="GJ18" s="211"/>
      <c r="GK18" s="211"/>
      <c r="GL18" s="211"/>
      <c r="GM18" s="211"/>
      <c r="GN18" s="211"/>
      <c r="GO18" s="211"/>
      <c r="GP18" s="211"/>
      <c r="GQ18" s="211"/>
      <c r="GR18" s="211"/>
      <c r="GS18" s="211"/>
      <c r="GT18" s="211"/>
      <c r="GU18" s="211"/>
      <c r="GV18" s="211"/>
      <c r="GW18" s="211"/>
      <c r="GX18" s="211"/>
      <c r="GY18" s="211"/>
      <c r="GZ18" s="211"/>
      <c r="HA18" s="211"/>
      <c r="HB18" s="211"/>
      <c r="HC18" s="211"/>
      <c r="HD18" s="211"/>
      <c r="HE18" s="211"/>
      <c r="HF18" s="211"/>
      <c r="HG18" s="211"/>
      <c r="HH18" s="211"/>
      <c r="HI18" s="211"/>
      <c r="HJ18" s="211"/>
      <c r="HK18" s="211"/>
      <c r="HL18" s="211"/>
      <c r="HM18" s="211"/>
      <c r="HN18" s="211"/>
      <c r="HO18" s="211"/>
      <c r="HP18" s="211"/>
      <c r="HQ18" s="211"/>
      <c r="HR18" s="211"/>
      <c r="HS18" s="211"/>
      <c r="HT18" s="211"/>
      <c r="HU18" s="211"/>
      <c r="HV18" s="211"/>
      <c r="HW18" s="211"/>
      <c r="HX18" s="211"/>
      <c r="HY18" s="211"/>
      <c r="HZ18" s="211"/>
      <c r="IA18" s="211"/>
      <c r="IB18" s="211"/>
      <c r="IC18" s="211"/>
      <c r="ID18" s="211"/>
      <c r="IE18" s="211"/>
      <c r="IF18" s="211"/>
      <c r="IG18" s="211"/>
      <c r="IH18" s="211"/>
      <c r="II18" s="211"/>
      <c r="IJ18" s="211"/>
      <c r="IK18" s="211"/>
      <c r="IL18" s="211"/>
      <c r="IM18" s="211"/>
      <c r="IN18" s="211"/>
      <c r="IO18" s="211"/>
      <c r="IP18" s="211"/>
      <c r="IQ18" s="211"/>
      <c r="IR18" s="211"/>
      <c r="IS18" s="211"/>
      <c r="IT18" s="211"/>
      <c r="IU18" s="211"/>
      <c r="IV18" s="211"/>
    </row>
    <row r="19" customFormat="1" customHeight="1" spans="1:256">
      <c r="A19" s="141" t="s">
        <v>203</v>
      </c>
      <c r="B19" s="141" t="s">
        <v>212</v>
      </c>
      <c r="C19" s="141" t="s">
        <v>98</v>
      </c>
      <c r="D19" s="141" t="s">
        <v>213</v>
      </c>
      <c r="E19" s="144">
        <v>310000</v>
      </c>
      <c r="F19" s="144">
        <v>310000</v>
      </c>
      <c r="G19" s="144">
        <v>10000</v>
      </c>
      <c r="H19" s="144">
        <v>10000</v>
      </c>
      <c r="I19" s="144">
        <v>0</v>
      </c>
      <c r="J19" s="144">
        <v>300000</v>
      </c>
      <c r="K19" s="144">
        <v>0</v>
      </c>
      <c r="L19" s="145">
        <v>300000</v>
      </c>
      <c r="M19" s="143">
        <f t="shared" si="1"/>
        <v>0</v>
      </c>
      <c r="N19" s="144">
        <f t="shared" si="2"/>
        <v>0</v>
      </c>
      <c r="O19" s="144">
        <f t="shared" si="3"/>
        <v>0</v>
      </c>
      <c r="P19" s="144">
        <v>0</v>
      </c>
      <c r="Q19" s="144">
        <v>0</v>
      </c>
      <c r="R19" s="144">
        <v>0</v>
      </c>
      <c r="S19" s="144">
        <v>0</v>
      </c>
      <c r="T19" s="144">
        <v>0</v>
      </c>
      <c r="U19" s="144">
        <v>0</v>
      </c>
      <c r="V19" s="145">
        <v>0</v>
      </c>
      <c r="W19" s="223">
        <f t="shared" si="5"/>
        <v>0</v>
      </c>
      <c r="X19" s="224">
        <f t="shared" si="6"/>
        <v>0</v>
      </c>
      <c r="Y19" s="224">
        <f t="shared" si="7"/>
        <v>0</v>
      </c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1"/>
      <c r="GE19" s="211"/>
      <c r="GF19" s="211"/>
      <c r="GG19" s="211"/>
      <c r="GH19" s="211"/>
      <c r="GI19" s="211"/>
      <c r="GJ19" s="211"/>
      <c r="GK19" s="211"/>
      <c r="GL19" s="211"/>
      <c r="GM19" s="211"/>
      <c r="GN19" s="211"/>
      <c r="GO19" s="211"/>
      <c r="GP19" s="211"/>
      <c r="GQ19" s="211"/>
      <c r="GR19" s="211"/>
      <c r="GS19" s="211"/>
      <c r="GT19" s="211"/>
      <c r="GU19" s="211"/>
      <c r="GV19" s="211"/>
      <c r="GW19" s="211"/>
      <c r="GX19" s="211"/>
      <c r="GY19" s="211"/>
      <c r="GZ19" s="211"/>
      <c r="HA19" s="211"/>
      <c r="HB19" s="211"/>
      <c r="HC19" s="211"/>
      <c r="HD19" s="211"/>
      <c r="HE19" s="211"/>
      <c r="HF19" s="211"/>
      <c r="HG19" s="211"/>
      <c r="HH19" s="211"/>
      <c r="HI19" s="211"/>
      <c r="HJ19" s="211"/>
      <c r="HK19" s="211"/>
      <c r="HL19" s="211"/>
      <c r="HM19" s="211"/>
      <c r="HN19" s="211"/>
      <c r="HO19" s="211"/>
      <c r="HP19" s="211"/>
      <c r="HQ19" s="211"/>
      <c r="HR19" s="211"/>
      <c r="HS19" s="211"/>
      <c r="HT19" s="211"/>
      <c r="HU19" s="211"/>
      <c r="HV19" s="211"/>
      <c r="HW19" s="211"/>
      <c r="HX19" s="211"/>
      <c r="HY19" s="211"/>
      <c r="HZ19" s="211"/>
      <c r="IA19" s="211"/>
      <c r="IB19" s="211"/>
      <c r="IC19" s="211"/>
      <c r="ID19" s="211"/>
      <c r="IE19" s="211"/>
      <c r="IF19" s="211"/>
      <c r="IG19" s="211"/>
      <c r="IH19" s="211"/>
      <c r="II19" s="211"/>
      <c r="IJ19" s="211"/>
      <c r="IK19" s="211"/>
      <c r="IL19" s="211"/>
      <c r="IM19" s="211"/>
      <c r="IN19" s="211"/>
      <c r="IO19" s="211"/>
      <c r="IP19" s="211"/>
      <c r="IQ19" s="211"/>
      <c r="IR19" s="211"/>
      <c r="IS19" s="211"/>
      <c r="IT19" s="211"/>
      <c r="IU19" s="211"/>
      <c r="IV19" s="211"/>
    </row>
    <row r="20" customFormat="1" customHeight="1" spans="1:256">
      <c r="A20" s="141" t="s">
        <v>203</v>
      </c>
      <c r="B20" s="141" t="s">
        <v>214</v>
      </c>
      <c r="C20" s="141" t="s">
        <v>98</v>
      </c>
      <c r="D20" s="141" t="s">
        <v>215</v>
      </c>
      <c r="E20" s="144">
        <v>2662800</v>
      </c>
      <c r="F20" s="144">
        <v>2662800</v>
      </c>
      <c r="G20" s="144">
        <v>2192800</v>
      </c>
      <c r="H20" s="144">
        <v>10800</v>
      </c>
      <c r="I20" s="144">
        <v>2182000</v>
      </c>
      <c r="J20" s="144">
        <v>470000</v>
      </c>
      <c r="K20" s="144">
        <v>0</v>
      </c>
      <c r="L20" s="145">
        <v>470000</v>
      </c>
      <c r="M20" s="143">
        <f t="shared" si="1"/>
        <v>0</v>
      </c>
      <c r="N20" s="144">
        <f t="shared" si="2"/>
        <v>0</v>
      </c>
      <c r="O20" s="144">
        <f t="shared" si="3"/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5">
        <v>0</v>
      </c>
      <c r="W20" s="223">
        <f t="shared" si="5"/>
        <v>0</v>
      </c>
      <c r="X20" s="224">
        <f t="shared" si="6"/>
        <v>0</v>
      </c>
      <c r="Y20" s="224">
        <f t="shared" si="7"/>
        <v>0</v>
      </c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  <c r="CE20" s="211"/>
      <c r="CF20" s="211"/>
      <c r="CG20" s="211"/>
      <c r="CH20" s="211"/>
      <c r="CI20" s="211"/>
      <c r="CJ20" s="211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1"/>
      <c r="CV20" s="211"/>
      <c r="CW20" s="211"/>
      <c r="CX20" s="211"/>
      <c r="CY20" s="211"/>
      <c r="CZ20" s="211"/>
      <c r="DA20" s="211"/>
      <c r="DB20" s="211"/>
      <c r="DC20" s="211"/>
      <c r="DD20" s="211"/>
      <c r="DE20" s="211"/>
      <c r="DF20" s="211"/>
      <c r="DG20" s="211"/>
      <c r="DH20" s="211"/>
      <c r="DI20" s="211"/>
      <c r="DJ20" s="211"/>
      <c r="DK20" s="211"/>
      <c r="DL20" s="211"/>
      <c r="DM20" s="211"/>
      <c r="DN20" s="211"/>
      <c r="DO20" s="211"/>
      <c r="DP20" s="211"/>
      <c r="DQ20" s="211"/>
      <c r="DR20" s="211"/>
      <c r="DS20" s="211"/>
      <c r="DT20" s="211"/>
      <c r="DU20" s="211"/>
      <c r="DV20" s="211"/>
      <c r="DW20" s="211"/>
      <c r="DX20" s="211"/>
      <c r="DY20" s="211"/>
      <c r="DZ20" s="211"/>
      <c r="EA20" s="211"/>
      <c r="EB20" s="211"/>
      <c r="EC20" s="211"/>
      <c r="ED20" s="211"/>
      <c r="EE20" s="211"/>
      <c r="EF20" s="211"/>
      <c r="EG20" s="211"/>
      <c r="EH20" s="211"/>
      <c r="EI20" s="211"/>
      <c r="EJ20" s="211"/>
      <c r="EK20" s="211"/>
      <c r="EL20" s="211"/>
      <c r="EM20" s="211"/>
      <c r="EN20" s="211"/>
      <c r="EO20" s="211"/>
      <c r="EP20" s="211"/>
      <c r="EQ20" s="211"/>
      <c r="ER20" s="211"/>
      <c r="ES20" s="211"/>
      <c r="ET20" s="211"/>
      <c r="EU20" s="211"/>
      <c r="EV20" s="211"/>
      <c r="EW20" s="211"/>
      <c r="EX20" s="211"/>
      <c r="EY20" s="211"/>
      <c r="EZ20" s="211"/>
      <c r="FA20" s="211"/>
      <c r="FB20" s="211"/>
      <c r="FC20" s="211"/>
      <c r="FD20" s="211"/>
      <c r="FE20" s="211"/>
      <c r="FF20" s="211"/>
      <c r="FG20" s="211"/>
      <c r="FH20" s="211"/>
      <c r="FI20" s="211"/>
      <c r="FJ20" s="211"/>
      <c r="FK20" s="211"/>
      <c r="FL20" s="211"/>
      <c r="FM20" s="211"/>
      <c r="FN20" s="211"/>
      <c r="FO20" s="211"/>
      <c r="FP20" s="211"/>
      <c r="FQ20" s="211"/>
      <c r="FR20" s="211"/>
      <c r="FS20" s="211"/>
      <c r="FT20" s="211"/>
      <c r="FU20" s="211"/>
      <c r="FV20" s="211"/>
      <c r="FW20" s="211"/>
      <c r="FX20" s="211"/>
      <c r="FY20" s="211"/>
      <c r="FZ20" s="211"/>
      <c r="GA20" s="211"/>
      <c r="GB20" s="211"/>
      <c r="GC20" s="211"/>
      <c r="GD20" s="211"/>
      <c r="GE20" s="211"/>
      <c r="GF20" s="211"/>
      <c r="GG20" s="211"/>
      <c r="GH20" s="211"/>
      <c r="GI20" s="211"/>
      <c r="GJ20" s="211"/>
      <c r="GK20" s="211"/>
      <c r="GL20" s="211"/>
      <c r="GM20" s="211"/>
      <c r="GN20" s="211"/>
      <c r="GO20" s="211"/>
      <c r="GP20" s="211"/>
      <c r="GQ20" s="211"/>
      <c r="GR20" s="211"/>
      <c r="GS20" s="211"/>
      <c r="GT20" s="211"/>
      <c r="GU20" s="211"/>
      <c r="GV20" s="211"/>
      <c r="GW20" s="211"/>
      <c r="GX20" s="211"/>
      <c r="GY20" s="211"/>
      <c r="GZ20" s="211"/>
      <c r="HA20" s="211"/>
      <c r="HB20" s="211"/>
      <c r="HC20" s="211"/>
      <c r="HD20" s="211"/>
      <c r="HE20" s="211"/>
      <c r="HF20" s="211"/>
      <c r="HG20" s="211"/>
      <c r="HH20" s="211"/>
      <c r="HI20" s="211"/>
      <c r="HJ20" s="211"/>
      <c r="HK20" s="211"/>
      <c r="HL20" s="211"/>
      <c r="HM20" s="211"/>
      <c r="HN20" s="211"/>
      <c r="HO20" s="211"/>
      <c r="HP20" s="211"/>
      <c r="HQ20" s="211"/>
      <c r="HR20" s="211"/>
      <c r="HS20" s="211"/>
      <c r="HT20" s="211"/>
      <c r="HU20" s="211"/>
      <c r="HV20" s="211"/>
      <c r="HW20" s="211"/>
      <c r="HX20" s="211"/>
      <c r="HY20" s="211"/>
      <c r="HZ20" s="211"/>
      <c r="IA20" s="211"/>
      <c r="IB20" s="211"/>
      <c r="IC20" s="211"/>
      <c r="ID20" s="211"/>
      <c r="IE20" s="211"/>
      <c r="IF20" s="211"/>
      <c r="IG20" s="211"/>
      <c r="IH20" s="211"/>
      <c r="II20" s="211"/>
      <c r="IJ20" s="211"/>
      <c r="IK20" s="211"/>
      <c r="IL20" s="211"/>
      <c r="IM20" s="211"/>
      <c r="IN20" s="211"/>
      <c r="IO20" s="211"/>
      <c r="IP20" s="211"/>
      <c r="IQ20" s="211"/>
      <c r="IR20" s="211"/>
      <c r="IS20" s="211"/>
      <c r="IT20" s="211"/>
      <c r="IU20" s="211"/>
      <c r="IV20" s="211"/>
    </row>
    <row r="21" customFormat="1" customHeight="1" spans="1:256">
      <c r="A21" s="141"/>
      <c r="B21" s="141"/>
      <c r="C21" s="141" t="s">
        <v>216</v>
      </c>
      <c r="D21" s="141" t="s">
        <v>217</v>
      </c>
      <c r="E21" s="144">
        <f t="shared" ref="E21:L21" si="14">E22</f>
        <v>608362</v>
      </c>
      <c r="F21" s="144">
        <f t="shared" si="14"/>
        <v>608362</v>
      </c>
      <c r="G21" s="144">
        <f t="shared" si="14"/>
        <v>608362</v>
      </c>
      <c r="H21" s="144">
        <f t="shared" si="14"/>
        <v>608362</v>
      </c>
      <c r="I21" s="144">
        <f t="shared" si="14"/>
        <v>0</v>
      </c>
      <c r="J21" s="144">
        <f t="shared" si="14"/>
        <v>0</v>
      </c>
      <c r="K21" s="144">
        <f t="shared" si="14"/>
        <v>0</v>
      </c>
      <c r="L21" s="145">
        <f t="shared" si="14"/>
        <v>0</v>
      </c>
      <c r="M21" s="143">
        <f t="shared" si="1"/>
        <v>0</v>
      </c>
      <c r="N21" s="144">
        <f t="shared" si="2"/>
        <v>0</v>
      </c>
      <c r="O21" s="144">
        <f t="shared" si="3"/>
        <v>0</v>
      </c>
      <c r="P21" s="144">
        <f t="shared" ref="P21:V21" si="15">P22</f>
        <v>0</v>
      </c>
      <c r="Q21" s="144">
        <f t="shared" si="15"/>
        <v>0</v>
      </c>
      <c r="R21" s="144">
        <f t="shared" si="15"/>
        <v>0</v>
      </c>
      <c r="S21" s="144">
        <f t="shared" si="15"/>
        <v>0</v>
      </c>
      <c r="T21" s="144">
        <f t="shared" si="15"/>
        <v>0</v>
      </c>
      <c r="U21" s="144">
        <f t="shared" si="15"/>
        <v>0</v>
      </c>
      <c r="V21" s="145">
        <f t="shared" si="15"/>
        <v>0</v>
      </c>
      <c r="W21" s="223">
        <f t="shared" si="5"/>
        <v>0</v>
      </c>
      <c r="X21" s="224">
        <f t="shared" si="6"/>
        <v>0</v>
      </c>
      <c r="Y21" s="224">
        <f t="shared" si="7"/>
        <v>0</v>
      </c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11"/>
      <c r="CZ21" s="211"/>
      <c r="DA21" s="211"/>
      <c r="DB21" s="211"/>
      <c r="DC21" s="211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11"/>
      <c r="DQ21" s="211"/>
      <c r="DR21" s="211"/>
      <c r="DS21" s="211"/>
      <c r="DT21" s="211"/>
      <c r="DU21" s="211"/>
      <c r="DV21" s="211"/>
      <c r="DW21" s="211"/>
      <c r="DX21" s="211"/>
      <c r="DY21" s="211"/>
      <c r="DZ21" s="211"/>
      <c r="EA21" s="211"/>
      <c r="EB21" s="211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  <c r="EV21" s="211"/>
      <c r="EW21" s="211"/>
      <c r="EX21" s="211"/>
      <c r="EY21" s="211"/>
      <c r="EZ21" s="211"/>
      <c r="FA21" s="211"/>
      <c r="FB21" s="211"/>
      <c r="FC21" s="211"/>
      <c r="FD21" s="211"/>
      <c r="FE21" s="211"/>
      <c r="FF21" s="211"/>
      <c r="FG21" s="211"/>
      <c r="FH21" s="211"/>
      <c r="FI21" s="211"/>
      <c r="FJ21" s="211"/>
      <c r="FK21" s="211"/>
      <c r="FL21" s="211"/>
      <c r="FM21" s="211"/>
      <c r="FN21" s="211"/>
      <c r="FO21" s="211"/>
      <c r="FP21" s="211"/>
      <c r="FQ21" s="211"/>
      <c r="FR21" s="211"/>
      <c r="FS21" s="211"/>
      <c r="FT21" s="211"/>
      <c r="FU21" s="211"/>
      <c r="FV21" s="211"/>
      <c r="FW21" s="211"/>
      <c r="FX21" s="211"/>
      <c r="FY21" s="211"/>
      <c r="FZ21" s="211"/>
      <c r="GA21" s="211"/>
      <c r="GB21" s="211"/>
      <c r="GC21" s="211"/>
      <c r="GD21" s="211"/>
      <c r="GE21" s="211"/>
      <c r="GF21" s="211"/>
      <c r="GG21" s="211"/>
      <c r="GH21" s="211"/>
      <c r="GI21" s="211"/>
      <c r="GJ21" s="211"/>
      <c r="GK21" s="211"/>
      <c r="GL21" s="211"/>
      <c r="GM21" s="211"/>
      <c r="GN21" s="211"/>
      <c r="GO21" s="211"/>
      <c r="GP21" s="211"/>
      <c r="GQ21" s="211"/>
      <c r="GR21" s="211"/>
      <c r="GS21" s="211"/>
      <c r="GT21" s="211"/>
      <c r="GU21" s="211"/>
      <c r="GV21" s="211"/>
      <c r="GW21" s="211"/>
      <c r="GX21" s="211"/>
      <c r="GY21" s="211"/>
      <c r="GZ21" s="211"/>
      <c r="HA21" s="211"/>
      <c r="HB21" s="211"/>
      <c r="HC21" s="211"/>
      <c r="HD21" s="211"/>
      <c r="HE21" s="211"/>
      <c r="HF21" s="211"/>
      <c r="HG21" s="211"/>
      <c r="HH21" s="211"/>
      <c r="HI21" s="211"/>
      <c r="HJ21" s="211"/>
      <c r="HK21" s="211"/>
      <c r="HL21" s="211"/>
      <c r="HM21" s="211"/>
      <c r="HN21" s="211"/>
      <c r="HO21" s="211"/>
      <c r="HP21" s="211"/>
      <c r="HQ21" s="211"/>
      <c r="HR21" s="211"/>
      <c r="HS21" s="211"/>
      <c r="HT21" s="211"/>
      <c r="HU21" s="211"/>
      <c r="HV21" s="211"/>
      <c r="HW21" s="211"/>
      <c r="HX21" s="211"/>
      <c r="HY21" s="211"/>
      <c r="HZ21" s="211"/>
      <c r="IA21" s="211"/>
      <c r="IB21" s="211"/>
      <c r="IC21" s="211"/>
      <c r="ID21" s="211"/>
      <c r="IE21" s="211"/>
      <c r="IF21" s="211"/>
      <c r="IG21" s="211"/>
      <c r="IH21" s="211"/>
      <c r="II21" s="211"/>
      <c r="IJ21" s="211"/>
      <c r="IK21" s="211"/>
      <c r="IL21" s="211"/>
      <c r="IM21" s="211"/>
      <c r="IN21" s="211"/>
      <c r="IO21" s="211"/>
      <c r="IP21" s="211"/>
      <c r="IQ21" s="211"/>
      <c r="IR21" s="211"/>
      <c r="IS21" s="211"/>
      <c r="IT21" s="211"/>
      <c r="IU21" s="211"/>
      <c r="IV21" s="211"/>
    </row>
    <row r="22" customFormat="1" customHeight="1" spans="1:256">
      <c r="A22" s="141" t="s">
        <v>218</v>
      </c>
      <c r="B22" s="141" t="s">
        <v>219</v>
      </c>
      <c r="C22" s="141" t="s">
        <v>98</v>
      </c>
      <c r="D22" s="141" t="s">
        <v>220</v>
      </c>
      <c r="E22" s="144">
        <v>608362</v>
      </c>
      <c r="F22" s="144">
        <v>608362</v>
      </c>
      <c r="G22" s="144">
        <v>608362</v>
      </c>
      <c r="H22" s="144">
        <v>608362</v>
      </c>
      <c r="I22" s="144">
        <v>0</v>
      </c>
      <c r="J22" s="144">
        <v>0</v>
      </c>
      <c r="K22" s="144">
        <v>0</v>
      </c>
      <c r="L22" s="145">
        <v>0</v>
      </c>
      <c r="M22" s="143">
        <f t="shared" si="1"/>
        <v>0</v>
      </c>
      <c r="N22" s="144">
        <f t="shared" si="2"/>
        <v>0</v>
      </c>
      <c r="O22" s="144">
        <f t="shared" si="3"/>
        <v>0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5">
        <v>0</v>
      </c>
      <c r="W22" s="223">
        <f t="shared" si="5"/>
        <v>0</v>
      </c>
      <c r="X22" s="224">
        <f t="shared" si="6"/>
        <v>0</v>
      </c>
      <c r="Y22" s="224">
        <f t="shared" si="7"/>
        <v>0</v>
      </c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1"/>
      <c r="CV22" s="211"/>
      <c r="CW22" s="211"/>
      <c r="CX22" s="211"/>
      <c r="CY22" s="211"/>
      <c r="CZ22" s="211"/>
      <c r="DA22" s="211"/>
      <c r="DB22" s="211"/>
      <c r="DC22" s="211"/>
      <c r="DD22" s="211"/>
      <c r="DE22" s="211"/>
      <c r="DF22" s="211"/>
      <c r="DG22" s="211"/>
      <c r="DH22" s="211"/>
      <c r="DI22" s="211"/>
      <c r="DJ22" s="211"/>
      <c r="DK22" s="211"/>
      <c r="DL22" s="211"/>
      <c r="DM22" s="211"/>
      <c r="DN22" s="211"/>
      <c r="DO22" s="211"/>
      <c r="DP22" s="211"/>
      <c r="DQ22" s="211"/>
      <c r="DR22" s="211"/>
      <c r="DS22" s="211"/>
      <c r="DT22" s="211"/>
      <c r="DU22" s="211"/>
      <c r="DV22" s="211"/>
      <c r="DW22" s="211"/>
      <c r="DX22" s="211"/>
      <c r="DY22" s="211"/>
      <c r="DZ22" s="211"/>
      <c r="EA22" s="211"/>
      <c r="EB22" s="211"/>
      <c r="EC22" s="211"/>
      <c r="ED22" s="211"/>
      <c r="EE22" s="211"/>
      <c r="EF22" s="211"/>
      <c r="EG22" s="211"/>
      <c r="EH22" s="211"/>
      <c r="EI22" s="211"/>
      <c r="EJ22" s="211"/>
      <c r="EK22" s="211"/>
      <c r="EL22" s="211"/>
      <c r="EM22" s="211"/>
      <c r="EN22" s="211"/>
      <c r="EO22" s="211"/>
      <c r="EP22" s="211"/>
      <c r="EQ22" s="211"/>
      <c r="ER22" s="211"/>
      <c r="ES22" s="211"/>
      <c r="ET22" s="211"/>
      <c r="EU22" s="211"/>
      <c r="EV22" s="211"/>
      <c r="EW22" s="211"/>
      <c r="EX22" s="211"/>
      <c r="EY22" s="211"/>
      <c r="EZ22" s="211"/>
      <c r="FA22" s="211"/>
      <c r="FB22" s="211"/>
      <c r="FC22" s="211"/>
      <c r="FD22" s="211"/>
      <c r="FE22" s="211"/>
      <c r="FF22" s="211"/>
      <c r="FG22" s="211"/>
      <c r="FH22" s="211"/>
      <c r="FI22" s="211"/>
      <c r="FJ22" s="211"/>
      <c r="FK22" s="211"/>
      <c r="FL22" s="211"/>
      <c r="FM22" s="211"/>
      <c r="FN22" s="211"/>
      <c r="FO22" s="211"/>
      <c r="FP22" s="211"/>
      <c r="FQ22" s="211"/>
      <c r="FR22" s="211"/>
      <c r="FS22" s="211"/>
      <c r="FT22" s="211"/>
      <c r="FU22" s="211"/>
      <c r="FV22" s="211"/>
      <c r="FW22" s="211"/>
      <c r="FX22" s="211"/>
      <c r="FY22" s="211"/>
      <c r="FZ22" s="211"/>
      <c r="GA22" s="211"/>
      <c r="GB22" s="211"/>
      <c r="GC22" s="211"/>
      <c r="GD22" s="211"/>
      <c r="GE22" s="211"/>
      <c r="GF22" s="211"/>
      <c r="GG22" s="211"/>
      <c r="GH22" s="211"/>
      <c r="GI22" s="211"/>
      <c r="GJ22" s="211"/>
      <c r="GK22" s="211"/>
      <c r="GL22" s="211"/>
      <c r="GM22" s="211"/>
      <c r="GN22" s="211"/>
      <c r="GO22" s="211"/>
      <c r="GP22" s="211"/>
      <c r="GQ22" s="211"/>
      <c r="GR22" s="211"/>
      <c r="GS22" s="211"/>
      <c r="GT22" s="211"/>
      <c r="GU22" s="211"/>
      <c r="GV22" s="211"/>
      <c r="GW22" s="211"/>
      <c r="GX22" s="211"/>
      <c r="GY22" s="211"/>
      <c r="GZ22" s="211"/>
      <c r="HA22" s="211"/>
      <c r="HB22" s="211"/>
      <c r="HC22" s="211"/>
      <c r="HD22" s="211"/>
      <c r="HE22" s="211"/>
      <c r="HF22" s="211"/>
      <c r="HG22" s="211"/>
      <c r="HH22" s="211"/>
      <c r="HI22" s="211"/>
      <c r="HJ22" s="211"/>
      <c r="HK22" s="211"/>
      <c r="HL22" s="211"/>
      <c r="HM22" s="211"/>
      <c r="HN22" s="211"/>
      <c r="HO22" s="211"/>
      <c r="HP22" s="211"/>
      <c r="HQ22" s="211"/>
      <c r="HR22" s="211"/>
      <c r="HS22" s="211"/>
      <c r="HT22" s="211"/>
      <c r="HU22" s="211"/>
      <c r="HV22" s="211"/>
      <c r="HW22" s="211"/>
      <c r="HX22" s="211"/>
      <c r="HY22" s="211"/>
      <c r="HZ22" s="211"/>
      <c r="IA22" s="211"/>
      <c r="IB22" s="211"/>
      <c r="IC22" s="211"/>
      <c r="ID22" s="211"/>
      <c r="IE22" s="211"/>
      <c r="IF22" s="211"/>
      <c r="IG22" s="211"/>
      <c r="IH22" s="211"/>
      <c r="II22" s="211"/>
      <c r="IJ22" s="211"/>
      <c r="IK22" s="211"/>
      <c r="IL22" s="211"/>
      <c r="IM22" s="211"/>
      <c r="IN22" s="211"/>
      <c r="IO22" s="211"/>
      <c r="IP22" s="211"/>
      <c r="IQ22" s="211"/>
      <c r="IR22" s="211"/>
      <c r="IS22" s="211"/>
      <c r="IT22" s="211"/>
      <c r="IU22" s="211"/>
      <c r="IV22" s="211"/>
    </row>
    <row r="23" customFormat="1" customHeight="1" spans="1:256">
      <c r="A23" s="141"/>
      <c r="B23" s="141"/>
      <c r="C23" s="141" t="s">
        <v>221</v>
      </c>
      <c r="D23" s="141" t="s">
        <v>222</v>
      </c>
      <c r="E23" s="144">
        <f t="shared" ref="E23:L23" si="16">SUM(E24:E25)</f>
        <v>5868111.4</v>
      </c>
      <c r="F23" s="144">
        <f t="shared" si="16"/>
        <v>5868111.4</v>
      </c>
      <c r="G23" s="144">
        <f t="shared" si="16"/>
        <v>4347759.4</v>
      </c>
      <c r="H23" s="144">
        <f t="shared" si="16"/>
        <v>64187</v>
      </c>
      <c r="I23" s="144">
        <f t="shared" si="16"/>
        <v>4283572.4</v>
      </c>
      <c r="J23" s="144">
        <f t="shared" si="16"/>
        <v>1520352</v>
      </c>
      <c r="K23" s="144">
        <f t="shared" si="16"/>
        <v>0</v>
      </c>
      <c r="L23" s="145">
        <f t="shared" si="16"/>
        <v>1520352</v>
      </c>
      <c r="M23" s="143">
        <f t="shared" si="1"/>
        <v>0</v>
      </c>
      <c r="N23" s="144">
        <f t="shared" si="2"/>
        <v>0</v>
      </c>
      <c r="O23" s="144">
        <f t="shared" si="3"/>
        <v>0</v>
      </c>
      <c r="P23" s="144">
        <f t="shared" ref="P23:V23" si="17">SUM(P24:P25)</f>
        <v>0</v>
      </c>
      <c r="Q23" s="144">
        <f t="shared" si="17"/>
        <v>0</v>
      </c>
      <c r="R23" s="144">
        <f t="shared" si="17"/>
        <v>0</v>
      </c>
      <c r="S23" s="144">
        <f t="shared" si="17"/>
        <v>0</v>
      </c>
      <c r="T23" s="144">
        <f t="shared" si="17"/>
        <v>0</v>
      </c>
      <c r="U23" s="144">
        <f t="shared" si="17"/>
        <v>0</v>
      </c>
      <c r="V23" s="145">
        <f t="shared" si="17"/>
        <v>0</v>
      </c>
      <c r="W23" s="223">
        <f t="shared" si="5"/>
        <v>0</v>
      </c>
      <c r="X23" s="224">
        <f t="shared" si="6"/>
        <v>0</v>
      </c>
      <c r="Y23" s="224">
        <f t="shared" si="7"/>
        <v>0</v>
      </c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  <c r="CF23" s="211"/>
      <c r="CG23" s="211"/>
      <c r="CH23" s="211"/>
      <c r="CI23" s="211"/>
      <c r="CJ23" s="211"/>
      <c r="CK23" s="211"/>
      <c r="CL23" s="211"/>
      <c r="CM23" s="211"/>
      <c r="CN23" s="211"/>
      <c r="CO23" s="211"/>
      <c r="CP23" s="211"/>
      <c r="CQ23" s="211"/>
      <c r="CR23" s="211"/>
      <c r="CS23" s="211"/>
      <c r="CT23" s="211"/>
      <c r="CU23" s="211"/>
      <c r="CV23" s="211"/>
      <c r="CW23" s="211"/>
      <c r="CX23" s="211"/>
      <c r="CY23" s="211"/>
      <c r="CZ23" s="211"/>
      <c r="DA23" s="211"/>
      <c r="DB23" s="211"/>
      <c r="DC23" s="211"/>
      <c r="DD23" s="211"/>
      <c r="DE23" s="211"/>
      <c r="DF23" s="211"/>
      <c r="DG23" s="211"/>
      <c r="DH23" s="211"/>
      <c r="DI23" s="211"/>
      <c r="DJ23" s="211"/>
      <c r="DK23" s="211"/>
      <c r="DL23" s="211"/>
      <c r="DM23" s="211"/>
      <c r="DN23" s="211"/>
      <c r="DO23" s="211"/>
      <c r="DP23" s="211"/>
      <c r="DQ23" s="211"/>
      <c r="DR23" s="211"/>
      <c r="DS23" s="211"/>
      <c r="DT23" s="211"/>
      <c r="DU23" s="211"/>
      <c r="DV23" s="211"/>
      <c r="DW23" s="211"/>
      <c r="DX23" s="211"/>
      <c r="DY23" s="211"/>
      <c r="DZ23" s="211"/>
      <c r="EA23" s="211"/>
      <c r="EB23" s="211"/>
      <c r="EC23" s="211"/>
      <c r="ED23" s="211"/>
      <c r="EE23" s="211"/>
      <c r="EF23" s="211"/>
      <c r="EG23" s="211"/>
      <c r="EH23" s="211"/>
      <c r="EI23" s="211"/>
      <c r="EJ23" s="211"/>
      <c r="EK23" s="211"/>
      <c r="EL23" s="211"/>
      <c r="EM23" s="211"/>
      <c r="EN23" s="211"/>
      <c r="EO23" s="211"/>
      <c r="EP23" s="211"/>
      <c r="EQ23" s="211"/>
      <c r="ER23" s="211"/>
      <c r="ES23" s="211"/>
      <c r="ET23" s="211"/>
      <c r="EU23" s="211"/>
      <c r="EV23" s="211"/>
      <c r="EW23" s="211"/>
      <c r="EX23" s="211"/>
      <c r="EY23" s="211"/>
      <c r="EZ23" s="211"/>
      <c r="FA23" s="211"/>
      <c r="FB23" s="211"/>
      <c r="FC23" s="211"/>
      <c r="FD23" s="211"/>
      <c r="FE23" s="211"/>
      <c r="FF23" s="211"/>
      <c r="FG23" s="211"/>
      <c r="FH23" s="211"/>
      <c r="FI23" s="211"/>
      <c r="FJ23" s="211"/>
      <c r="FK23" s="211"/>
      <c r="FL23" s="211"/>
      <c r="FM23" s="211"/>
      <c r="FN23" s="211"/>
      <c r="FO23" s="211"/>
      <c r="FP23" s="211"/>
      <c r="FQ23" s="211"/>
      <c r="FR23" s="211"/>
      <c r="FS23" s="211"/>
      <c r="FT23" s="211"/>
      <c r="FU23" s="211"/>
      <c r="FV23" s="211"/>
      <c r="FW23" s="211"/>
      <c r="FX23" s="211"/>
      <c r="FY23" s="211"/>
      <c r="FZ23" s="211"/>
      <c r="GA23" s="211"/>
      <c r="GB23" s="211"/>
      <c r="GC23" s="211"/>
      <c r="GD23" s="211"/>
      <c r="GE23" s="211"/>
      <c r="GF23" s="211"/>
      <c r="GG23" s="211"/>
      <c r="GH23" s="211"/>
      <c r="GI23" s="211"/>
      <c r="GJ23" s="211"/>
      <c r="GK23" s="211"/>
      <c r="GL23" s="211"/>
      <c r="GM23" s="211"/>
      <c r="GN23" s="211"/>
      <c r="GO23" s="211"/>
      <c r="GP23" s="211"/>
      <c r="GQ23" s="211"/>
      <c r="GR23" s="211"/>
      <c r="GS23" s="211"/>
      <c r="GT23" s="211"/>
      <c r="GU23" s="211"/>
      <c r="GV23" s="211"/>
      <c r="GW23" s="211"/>
      <c r="GX23" s="211"/>
      <c r="GY23" s="211"/>
      <c r="GZ23" s="211"/>
      <c r="HA23" s="211"/>
      <c r="HB23" s="211"/>
      <c r="HC23" s="211"/>
      <c r="HD23" s="211"/>
      <c r="HE23" s="211"/>
      <c r="HF23" s="211"/>
      <c r="HG23" s="211"/>
      <c r="HH23" s="211"/>
      <c r="HI23" s="211"/>
      <c r="HJ23" s="211"/>
      <c r="HK23" s="211"/>
      <c r="HL23" s="211"/>
      <c r="HM23" s="211"/>
      <c r="HN23" s="211"/>
      <c r="HO23" s="211"/>
      <c r="HP23" s="211"/>
      <c r="HQ23" s="211"/>
      <c r="HR23" s="211"/>
      <c r="HS23" s="211"/>
      <c r="HT23" s="211"/>
      <c r="HU23" s="211"/>
      <c r="HV23" s="211"/>
      <c r="HW23" s="211"/>
      <c r="HX23" s="211"/>
      <c r="HY23" s="211"/>
      <c r="HZ23" s="211"/>
      <c r="IA23" s="211"/>
      <c r="IB23" s="211"/>
      <c r="IC23" s="211"/>
      <c r="ID23" s="211"/>
      <c r="IE23" s="211"/>
      <c r="IF23" s="211"/>
      <c r="IG23" s="211"/>
      <c r="IH23" s="211"/>
      <c r="II23" s="211"/>
      <c r="IJ23" s="211"/>
      <c r="IK23" s="211"/>
      <c r="IL23" s="211"/>
      <c r="IM23" s="211"/>
      <c r="IN23" s="211"/>
      <c r="IO23" s="211"/>
      <c r="IP23" s="211"/>
      <c r="IQ23" s="211"/>
      <c r="IR23" s="211"/>
      <c r="IS23" s="211"/>
      <c r="IT23" s="211"/>
      <c r="IU23" s="211"/>
      <c r="IV23" s="211"/>
    </row>
    <row r="24" customFormat="1" customHeight="1" spans="1:256">
      <c r="A24" s="141" t="s">
        <v>223</v>
      </c>
      <c r="B24" s="141" t="s">
        <v>224</v>
      </c>
      <c r="C24" s="141" t="s">
        <v>98</v>
      </c>
      <c r="D24" s="141" t="s">
        <v>225</v>
      </c>
      <c r="E24" s="144">
        <v>4347759.4</v>
      </c>
      <c r="F24" s="144">
        <v>4347759.4</v>
      </c>
      <c r="G24" s="144">
        <v>4347759.4</v>
      </c>
      <c r="H24" s="144">
        <v>64187</v>
      </c>
      <c r="I24" s="144">
        <v>4283572.4</v>
      </c>
      <c r="J24" s="144">
        <v>0</v>
      </c>
      <c r="K24" s="144">
        <v>0</v>
      </c>
      <c r="L24" s="145">
        <v>0</v>
      </c>
      <c r="M24" s="143">
        <f t="shared" si="1"/>
        <v>0</v>
      </c>
      <c r="N24" s="144">
        <f t="shared" si="2"/>
        <v>0</v>
      </c>
      <c r="O24" s="144">
        <f t="shared" si="3"/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5">
        <v>0</v>
      </c>
      <c r="W24" s="223">
        <f t="shared" si="5"/>
        <v>0</v>
      </c>
      <c r="X24" s="224">
        <f t="shared" si="6"/>
        <v>0</v>
      </c>
      <c r="Y24" s="224">
        <f t="shared" si="7"/>
        <v>0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1"/>
      <c r="FM24" s="211"/>
      <c r="FN24" s="211"/>
      <c r="FO24" s="211"/>
      <c r="FP24" s="211"/>
      <c r="FQ24" s="211"/>
      <c r="FR24" s="211"/>
      <c r="FS24" s="211"/>
      <c r="FT24" s="211"/>
      <c r="FU24" s="211"/>
      <c r="FV24" s="211"/>
      <c r="FW24" s="211"/>
      <c r="FX24" s="211"/>
      <c r="FY24" s="211"/>
      <c r="FZ24" s="211"/>
      <c r="GA24" s="211"/>
      <c r="GB24" s="211"/>
      <c r="GC24" s="211"/>
      <c r="GD24" s="211"/>
      <c r="GE24" s="211"/>
      <c r="GF24" s="211"/>
      <c r="GG24" s="211"/>
      <c r="GH24" s="211"/>
      <c r="GI24" s="211"/>
      <c r="GJ24" s="211"/>
      <c r="GK24" s="211"/>
      <c r="GL24" s="211"/>
      <c r="GM24" s="211"/>
      <c r="GN24" s="211"/>
      <c r="GO24" s="211"/>
      <c r="GP24" s="211"/>
      <c r="GQ24" s="211"/>
      <c r="GR24" s="211"/>
      <c r="GS24" s="211"/>
      <c r="GT24" s="211"/>
      <c r="GU24" s="211"/>
      <c r="GV24" s="211"/>
      <c r="GW24" s="211"/>
      <c r="GX24" s="211"/>
      <c r="GY24" s="211"/>
      <c r="GZ24" s="211"/>
      <c r="HA24" s="211"/>
      <c r="HB24" s="211"/>
      <c r="HC24" s="211"/>
      <c r="HD24" s="211"/>
      <c r="HE24" s="211"/>
      <c r="HF24" s="211"/>
      <c r="HG24" s="211"/>
      <c r="HH24" s="211"/>
      <c r="HI24" s="211"/>
      <c r="HJ24" s="211"/>
      <c r="HK24" s="211"/>
      <c r="HL24" s="211"/>
      <c r="HM24" s="211"/>
      <c r="HN24" s="211"/>
      <c r="HO24" s="211"/>
      <c r="HP24" s="211"/>
      <c r="HQ24" s="211"/>
      <c r="HR24" s="211"/>
      <c r="HS24" s="211"/>
      <c r="HT24" s="211"/>
      <c r="HU24" s="211"/>
      <c r="HV24" s="211"/>
      <c r="HW24" s="211"/>
      <c r="HX24" s="211"/>
      <c r="HY24" s="211"/>
      <c r="HZ24" s="211"/>
      <c r="IA24" s="211"/>
      <c r="IB24" s="211"/>
      <c r="IC24" s="211"/>
      <c r="ID24" s="211"/>
      <c r="IE24" s="211"/>
      <c r="IF24" s="211"/>
      <c r="IG24" s="211"/>
      <c r="IH24" s="211"/>
      <c r="II24" s="211"/>
      <c r="IJ24" s="211"/>
      <c r="IK24" s="211"/>
      <c r="IL24" s="211"/>
      <c r="IM24" s="211"/>
      <c r="IN24" s="211"/>
      <c r="IO24" s="211"/>
      <c r="IP24" s="211"/>
      <c r="IQ24" s="211"/>
      <c r="IR24" s="211"/>
      <c r="IS24" s="211"/>
      <c r="IT24" s="211"/>
      <c r="IU24" s="211"/>
      <c r="IV24" s="211"/>
    </row>
    <row r="25" customFormat="1" customHeight="1" spans="1:256">
      <c r="A25" s="141" t="s">
        <v>223</v>
      </c>
      <c r="B25" s="141" t="s">
        <v>226</v>
      </c>
      <c r="C25" s="141" t="s">
        <v>98</v>
      </c>
      <c r="D25" s="141" t="s">
        <v>227</v>
      </c>
      <c r="E25" s="144">
        <v>1520352</v>
      </c>
      <c r="F25" s="144">
        <v>1520352</v>
      </c>
      <c r="G25" s="144">
        <v>0</v>
      </c>
      <c r="H25" s="144">
        <v>0</v>
      </c>
      <c r="I25" s="144">
        <v>0</v>
      </c>
      <c r="J25" s="144">
        <v>1520352</v>
      </c>
      <c r="K25" s="144">
        <v>0</v>
      </c>
      <c r="L25" s="145">
        <v>1520352</v>
      </c>
      <c r="M25" s="143">
        <f t="shared" si="1"/>
        <v>0</v>
      </c>
      <c r="N25" s="144">
        <f t="shared" si="2"/>
        <v>0</v>
      </c>
      <c r="O25" s="144">
        <f t="shared" si="3"/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5">
        <v>0</v>
      </c>
      <c r="W25" s="223">
        <f t="shared" si="5"/>
        <v>0</v>
      </c>
      <c r="X25" s="224">
        <f t="shared" si="6"/>
        <v>0</v>
      </c>
      <c r="Y25" s="224">
        <f t="shared" si="7"/>
        <v>0</v>
      </c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1"/>
      <c r="FM25" s="211"/>
      <c r="FN25" s="211"/>
      <c r="FO25" s="211"/>
      <c r="FP25" s="211"/>
      <c r="FQ25" s="211"/>
      <c r="FR25" s="211"/>
      <c r="FS25" s="211"/>
      <c r="FT25" s="211"/>
      <c r="FU25" s="211"/>
      <c r="FV25" s="211"/>
      <c r="FW25" s="211"/>
      <c r="FX25" s="211"/>
      <c r="FY25" s="211"/>
      <c r="FZ25" s="211"/>
      <c r="GA25" s="211"/>
      <c r="GB25" s="211"/>
      <c r="GC25" s="211"/>
      <c r="GD25" s="211"/>
      <c r="GE25" s="211"/>
      <c r="GF25" s="211"/>
      <c r="GG25" s="211"/>
      <c r="GH25" s="211"/>
      <c r="GI25" s="211"/>
      <c r="GJ25" s="211"/>
      <c r="GK25" s="211"/>
      <c r="GL25" s="211"/>
      <c r="GM25" s="211"/>
      <c r="GN25" s="211"/>
      <c r="GO25" s="211"/>
      <c r="GP25" s="211"/>
      <c r="GQ25" s="211"/>
      <c r="GR25" s="211"/>
      <c r="GS25" s="211"/>
      <c r="GT25" s="211"/>
      <c r="GU25" s="211"/>
      <c r="GV25" s="211"/>
      <c r="GW25" s="211"/>
      <c r="GX25" s="211"/>
      <c r="GY25" s="211"/>
      <c r="GZ25" s="211"/>
      <c r="HA25" s="211"/>
      <c r="HB25" s="211"/>
      <c r="HC25" s="211"/>
      <c r="HD25" s="211"/>
      <c r="HE25" s="211"/>
      <c r="HF25" s="211"/>
      <c r="HG25" s="211"/>
      <c r="HH25" s="211"/>
      <c r="HI25" s="211"/>
      <c r="HJ25" s="211"/>
      <c r="HK25" s="211"/>
      <c r="HL25" s="211"/>
      <c r="HM25" s="211"/>
      <c r="HN25" s="211"/>
      <c r="HO25" s="211"/>
      <c r="HP25" s="211"/>
      <c r="HQ25" s="211"/>
      <c r="HR25" s="211"/>
      <c r="HS25" s="211"/>
      <c r="HT25" s="211"/>
      <c r="HU25" s="211"/>
      <c r="HV25" s="211"/>
      <c r="HW25" s="211"/>
      <c r="HX25" s="211"/>
      <c r="HY25" s="211"/>
      <c r="HZ25" s="211"/>
      <c r="IA25" s="211"/>
      <c r="IB25" s="211"/>
      <c r="IC25" s="211"/>
      <c r="ID25" s="211"/>
      <c r="IE25" s="211"/>
      <c r="IF25" s="211"/>
      <c r="IG25" s="211"/>
      <c r="IH25" s="211"/>
      <c r="II25" s="211"/>
      <c r="IJ25" s="211"/>
      <c r="IK25" s="211"/>
      <c r="IL25" s="211"/>
      <c r="IM25" s="211"/>
      <c r="IN25" s="211"/>
      <c r="IO25" s="211"/>
      <c r="IP25" s="211"/>
      <c r="IQ25" s="211"/>
      <c r="IR25" s="211"/>
      <c r="IS25" s="211"/>
      <c r="IT25" s="211"/>
      <c r="IU25" s="211"/>
      <c r="IV25" s="211"/>
    </row>
    <row r="26" customFormat="1" customHeight="1" spans="1:256">
      <c r="A26" s="211"/>
      <c r="B26" s="211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1"/>
      <c r="GI26" s="211"/>
      <c r="GJ26" s="211"/>
      <c r="GK26" s="211"/>
      <c r="GL26" s="211"/>
      <c r="GM26" s="211"/>
      <c r="GN26" s="211"/>
      <c r="GO26" s="211"/>
      <c r="GP26" s="211"/>
      <c r="GQ26" s="211"/>
      <c r="GR26" s="211"/>
      <c r="GS26" s="211"/>
      <c r="GT26" s="211"/>
      <c r="GU26" s="211"/>
      <c r="GV26" s="211"/>
      <c r="GW26" s="211"/>
      <c r="GX26" s="211"/>
      <c r="GY26" s="211"/>
      <c r="GZ26" s="211"/>
      <c r="HA26" s="211"/>
      <c r="HB26" s="211"/>
      <c r="HC26" s="211"/>
      <c r="HD26" s="211"/>
      <c r="HE26" s="211"/>
      <c r="HF26" s="211"/>
      <c r="HG26" s="211"/>
      <c r="HH26" s="211"/>
      <c r="HI26" s="211"/>
      <c r="HJ26" s="211"/>
      <c r="HK26" s="211"/>
      <c r="HL26" s="211"/>
      <c r="HM26" s="211"/>
      <c r="HN26" s="211"/>
      <c r="HO26" s="211"/>
      <c r="HP26" s="211"/>
      <c r="HQ26" s="211"/>
      <c r="HR26" s="211"/>
      <c r="HS26" s="211"/>
      <c r="HT26" s="211"/>
      <c r="HU26" s="211"/>
      <c r="HV26" s="211"/>
      <c r="HW26" s="211"/>
      <c r="HX26" s="211"/>
      <c r="HY26" s="211"/>
      <c r="HZ26" s="211"/>
      <c r="IA26" s="211"/>
      <c r="IB26" s="211"/>
      <c r="IC26" s="211"/>
      <c r="ID26" s="211"/>
      <c r="IE26" s="211"/>
      <c r="IF26" s="211"/>
      <c r="IG26" s="211"/>
      <c r="IH26" s="211"/>
      <c r="II26" s="211"/>
      <c r="IJ26" s="211"/>
      <c r="IK26" s="211"/>
      <c r="IL26" s="211"/>
      <c r="IM26" s="211"/>
      <c r="IN26" s="211"/>
      <c r="IO26" s="211"/>
      <c r="IP26" s="211"/>
      <c r="IQ26" s="211"/>
      <c r="IR26" s="211"/>
      <c r="IS26" s="211"/>
      <c r="IT26" s="211"/>
      <c r="IU26" s="211"/>
      <c r="IV26" s="211"/>
    </row>
    <row r="27" customFormat="1" customHeight="1" spans="1:256">
      <c r="A27" s="211"/>
      <c r="B27" s="211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1"/>
      <c r="GI27" s="211"/>
      <c r="GJ27" s="211"/>
      <c r="GK27" s="211"/>
      <c r="GL27" s="211"/>
      <c r="GM27" s="211"/>
      <c r="GN27" s="211"/>
      <c r="GO27" s="211"/>
      <c r="GP27" s="211"/>
      <c r="GQ27" s="211"/>
      <c r="GR27" s="211"/>
      <c r="GS27" s="211"/>
      <c r="GT27" s="211"/>
      <c r="GU27" s="211"/>
      <c r="GV27" s="211"/>
      <c r="GW27" s="211"/>
      <c r="GX27" s="211"/>
      <c r="GY27" s="211"/>
      <c r="GZ27" s="211"/>
      <c r="HA27" s="211"/>
      <c r="HB27" s="211"/>
      <c r="HC27" s="211"/>
      <c r="HD27" s="211"/>
      <c r="HE27" s="211"/>
      <c r="HF27" s="211"/>
      <c r="HG27" s="211"/>
      <c r="HH27" s="211"/>
      <c r="HI27" s="211"/>
      <c r="HJ27" s="211"/>
      <c r="HK27" s="211"/>
      <c r="HL27" s="211"/>
      <c r="HM27" s="211"/>
      <c r="HN27" s="211"/>
      <c r="HO27" s="211"/>
      <c r="HP27" s="211"/>
      <c r="HQ27" s="211"/>
      <c r="HR27" s="211"/>
      <c r="HS27" s="211"/>
      <c r="HT27" s="211"/>
      <c r="HU27" s="211"/>
      <c r="HV27" s="211"/>
      <c r="HW27" s="211"/>
      <c r="HX27" s="211"/>
      <c r="HY27" s="211"/>
      <c r="HZ27" s="211"/>
      <c r="IA27" s="211"/>
      <c r="IB27" s="211"/>
      <c r="IC27" s="211"/>
      <c r="ID27" s="211"/>
      <c r="IE27" s="211"/>
      <c r="IF27" s="211"/>
      <c r="IG27" s="211"/>
      <c r="IH27" s="211"/>
      <c r="II27" s="211"/>
      <c r="IJ27" s="211"/>
      <c r="IK27" s="211"/>
      <c r="IL27" s="211"/>
      <c r="IM27" s="211"/>
      <c r="IN27" s="211"/>
      <c r="IO27" s="211"/>
      <c r="IP27" s="211"/>
      <c r="IQ27" s="211"/>
      <c r="IR27" s="211"/>
      <c r="IS27" s="211"/>
      <c r="IT27" s="211"/>
      <c r="IU27" s="211"/>
      <c r="IV27" s="211"/>
    </row>
    <row r="28" customFormat="1" customHeight="1" spans="1:256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2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1"/>
      <c r="GI28" s="211"/>
      <c r="GJ28" s="211"/>
      <c r="GK28" s="211"/>
      <c r="GL28" s="211"/>
      <c r="GM28" s="211"/>
      <c r="GN28" s="211"/>
      <c r="GO28" s="211"/>
      <c r="GP28" s="211"/>
      <c r="GQ28" s="211"/>
      <c r="GR28" s="211"/>
      <c r="GS28" s="211"/>
      <c r="GT28" s="211"/>
      <c r="GU28" s="211"/>
      <c r="GV28" s="211"/>
      <c r="GW28" s="211"/>
      <c r="GX28" s="211"/>
      <c r="GY28" s="211"/>
      <c r="GZ28" s="211"/>
      <c r="HA28" s="211"/>
      <c r="HB28" s="211"/>
      <c r="HC28" s="211"/>
      <c r="HD28" s="211"/>
      <c r="HE28" s="211"/>
      <c r="HF28" s="211"/>
      <c r="HG28" s="211"/>
      <c r="HH28" s="211"/>
      <c r="HI28" s="211"/>
      <c r="HJ28" s="211"/>
      <c r="HK28" s="211"/>
      <c r="HL28" s="211"/>
      <c r="HM28" s="211"/>
      <c r="HN28" s="211"/>
      <c r="HO28" s="211"/>
      <c r="HP28" s="211"/>
      <c r="HQ28" s="211"/>
      <c r="HR28" s="211"/>
      <c r="HS28" s="211"/>
      <c r="HT28" s="211"/>
      <c r="HU28" s="211"/>
      <c r="HV28" s="211"/>
      <c r="HW28" s="211"/>
      <c r="HX28" s="211"/>
      <c r="HY28" s="211"/>
      <c r="HZ28" s="211"/>
      <c r="IA28" s="211"/>
      <c r="IB28" s="211"/>
      <c r="IC28" s="211"/>
      <c r="ID28" s="211"/>
      <c r="IE28" s="211"/>
      <c r="IF28" s="211"/>
      <c r="IG28" s="211"/>
      <c r="IH28" s="211"/>
      <c r="II28" s="211"/>
      <c r="IJ28" s="211"/>
      <c r="IK28" s="211"/>
      <c r="IL28" s="211"/>
      <c r="IM28" s="211"/>
      <c r="IN28" s="211"/>
      <c r="IO28" s="211"/>
      <c r="IP28" s="211"/>
      <c r="IQ28" s="211"/>
      <c r="IR28" s="211"/>
      <c r="IS28" s="211"/>
      <c r="IT28" s="211"/>
      <c r="IU28" s="211"/>
      <c r="IV28" s="211"/>
    </row>
    <row r="29" customFormat="1" customHeight="1" spans="1:256">
      <c r="A29" s="211"/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2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1"/>
      <c r="GI29" s="211"/>
      <c r="GJ29" s="211"/>
      <c r="GK29" s="211"/>
      <c r="GL29" s="211"/>
      <c r="GM29" s="211"/>
      <c r="GN29" s="211"/>
      <c r="GO29" s="211"/>
      <c r="GP29" s="211"/>
      <c r="GQ29" s="211"/>
      <c r="GR29" s="211"/>
      <c r="GS29" s="211"/>
      <c r="GT29" s="211"/>
      <c r="GU29" s="211"/>
      <c r="GV29" s="211"/>
      <c r="GW29" s="211"/>
      <c r="GX29" s="211"/>
      <c r="GY29" s="211"/>
      <c r="GZ29" s="211"/>
      <c r="HA29" s="211"/>
      <c r="HB29" s="211"/>
      <c r="HC29" s="211"/>
      <c r="HD29" s="211"/>
      <c r="HE29" s="211"/>
      <c r="HF29" s="211"/>
      <c r="HG29" s="211"/>
      <c r="HH29" s="211"/>
      <c r="HI29" s="211"/>
      <c r="HJ29" s="211"/>
      <c r="HK29" s="211"/>
      <c r="HL29" s="211"/>
      <c r="HM29" s="211"/>
      <c r="HN29" s="211"/>
      <c r="HO29" s="211"/>
      <c r="HP29" s="211"/>
      <c r="HQ29" s="211"/>
      <c r="HR29" s="211"/>
      <c r="HS29" s="211"/>
      <c r="HT29" s="211"/>
      <c r="HU29" s="211"/>
      <c r="HV29" s="211"/>
      <c r="HW29" s="211"/>
      <c r="HX29" s="211"/>
      <c r="HY29" s="211"/>
      <c r="HZ29" s="211"/>
      <c r="IA29" s="211"/>
      <c r="IB29" s="211"/>
      <c r="IC29" s="211"/>
      <c r="ID29" s="211"/>
      <c r="IE29" s="211"/>
      <c r="IF29" s="211"/>
      <c r="IG29" s="211"/>
      <c r="IH29" s="211"/>
      <c r="II29" s="211"/>
      <c r="IJ29" s="211"/>
      <c r="IK29" s="211"/>
      <c r="IL29" s="211"/>
      <c r="IM29" s="211"/>
      <c r="IN29" s="211"/>
      <c r="IO29" s="211"/>
      <c r="IP29" s="211"/>
      <c r="IQ29" s="211"/>
      <c r="IR29" s="211"/>
      <c r="IS29" s="211"/>
      <c r="IT29" s="211"/>
      <c r="IU29" s="211"/>
      <c r="IV29" s="211"/>
    </row>
    <row r="30" customFormat="1" customHeight="1" spans="1:256">
      <c r="A30" s="211"/>
      <c r="B30" s="211"/>
      <c r="C30" s="211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2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1"/>
      <c r="CW30" s="211"/>
      <c r="CX30" s="211"/>
      <c r="CY30" s="211"/>
      <c r="CZ30" s="211"/>
      <c r="DA30" s="211"/>
      <c r="DB30" s="211"/>
      <c r="DC30" s="211"/>
      <c r="DD30" s="211"/>
      <c r="DE30" s="211"/>
      <c r="DF30" s="211"/>
      <c r="DG30" s="211"/>
      <c r="DH30" s="211"/>
      <c r="DI30" s="211"/>
      <c r="DJ30" s="211"/>
      <c r="DK30" s="211"/>
      <c r="DL30" s="211"/>
      <c r="DM30" s="211"/>
      <c r="DN30" s="211"/>
      <c r="DO30" s="211"/>
      <c r="DP30" s="211"/>
      <c r="DQ30" s="211"/>
      <c r="DR30" s="211"/>
      <c r="DS30" s="211"/>
      <c r="DT30" s="211"/>
      <c r="DU30" s="211"/>
      <c r="DV30" s="211"/>
      <c r="DW30" s="211"/>
      <c r="DX30" s="211"/>
      <c r="DY30" s="211"/>
      <c r="DZ30" s="211"/>
      <c r="EA30" s="211"/>
      <c r="EB30" s="211"/>
      <c r="EC30" s="211"/>
      <c r="ED30" s="211"/>
      <c r="EE30" s="211"/>
      <c r="EF30" s="211"/>
      <c r="EG30" s="211"/>
      <c r="EH30" s="211"/>
      <c r="EI30" s="211"/>
      <c r="EJ30" s="211"/>
      <c r="EK30" s="211"/>
      <c r="EL30" s="211"/>
      <c r="EM30" s="211"/>
      <c r="EN30" s="211"/>
      <c r="EO30" s="211"/>
      <c r="EP30" s="211"/>
      <c r="EQ30" s="211"/>
      <c r="ER30" s="211"/>
      <c r="ES30" s="211"/>
      <c r="ET30" s="211"/>
      <c r="EU30" s="211"/>
      <c r="EV30" s="211"/>
      <c r="EW30" s="211"/>
      <c r="EX30" s="211"/>
      <c r="EY30" s="211"/>
      <c r="EZ30" s="211"/>
      <c r="FA30" s="211"/>
      <c r="FB30" s="211"/>
      <c r="FC30" s="211"/>
      <c r="FD30" s="211"/>
      <c r="FE30" s="211"/>
      <c r="FF30" s="211"/>
      <c r="FG30" s="211"/>
      <c r="FH30" s="211"/>
      <c r="FI30" s="211"/>
      <c r="FJ30" s="211"/>
      <c r="FK30" s="211"/>
      <c r="FL30" s="211"/>
      <c r="FM30" s="211"/>
      <c r="FN30" s="211"/>
      <c r="FO30" s="211"/>
      <c r="FP30" s="211"/>
      <c r="FQ30" s="211"/>
      <c r="FR30" s="211"/>
      <c r="FS30" s="211"/>
      <c r="FT30" s="211"/>
      <c r="FU30" s="211"/>
      <c r="FV30" s="211"/>
      <c r="FW30" s="211"/>
      <c r="FX30" s="211"/>
      <c r="FY30" s="211"/>
      <c r="FZ30" s="211"/>
      <c r="GA30" s="211"/>
      <c r="GB30" s="211"/>
      <c r="GC30" s="211"/>
      <c r="GD30" s="211"/>
      <c r="GE30" s="211"/>
      <c r="GF30" s="211"/>
      <c r="GG30" s="211"/>
      <c r="GH30" s="211"/>
      <c r="GI30" s="211"/>
      <c r="GJ30" s="211"/>
      <c r="GK30" s="211"/>
      <c r="GL30" s="211"/>
      <c r="GM30" s="211"/>
      <c r="GN30" s="211"/>
      <c r="GO30" s="211"/>
      <c r="GP30" s="211"/>
      <c r="GQ30" s="211"/>
      <c r="GR30" s="211"/>
      <c r="GS30" s="211"/>
      <c r="GT30" s="211"/>
      <c r="GU30" s="211"/>
      <c r="GV30" s="211"/>
      <c r="GW30" s="211"/>
      <c r="GX30" s="211"/>
      <c r="GY30" s="211"/>
      <c r="GZ30" s="211"/>
      <c r="HA30" s="211"/>
      <c r="HB30" s="211"/>
      <c r="HC30" s="211"/>
      <c r="HD30" s="211"/>
      <c r="HE30" s="211"/>
      <c r="HF30" s="211"/>
      <c r="HG30" s="211"/>
      <c r="HH30" s="211"/>
      <c r="HI30" s="211"/>
      <c r="HJ30" s="211"/>
      <c r="HK30" s="211"/>
      <c r="HL30" s="211"/>
      <c r="HM30" s="211"/>
      <c r="HN30" s="211"/>
      <c r="HO30" s="211"/>
      <c r="HP30" s="211"/>
      <c r="HQ30" s="211"/>
      <c r="HR30" s="211"/>
      <c r="HS30" s="211"/>
      <c r="HT30" s="211"/>
      <c r="HU30" s="211"/>
      <c r="HV30" s="211"/>
      <c r="HW30" s="211"/>
      <c r="HX30" s="211"/>
      <c r="HY30" s="211"/>
      <c r="HZ30" s="211"/>
      <c r="IA30" s="211"/>
      <c r="IB30" s="211"/>
      <c r="IC30" s="211"/>
      <c r="ID30" s="211"/>
      <c r="IE30" s="211"/>
      <c r="IF30" s="211"/>
      <c r="IG30" s="211"/>
      <c r="IH30" s="211"/>
      <c r="II30" s="211"/>
      <c r="IJ30" s="211"/>
      <c r="IK30" s="211"/>
      <c r="IL30" s="211"/>
      <c r="IM30" s="211"/>
      <c r="IN30" s="211"/>
      <c r="IO30" s="211"/>
      <c r="IP30" s="211"/>
      <c r="IQ30" s="211"/>
      <c r="IR30" s="211"/>
      <c r="IS30" s="211"/>
      <c r="IT30" s="211"/>
      <c r="IU30" s="211"/>
      <c r="IV30" s="211"/>
    </row>
    <row r="31" customFormat="1" customHeight="1" spans="1:256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2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</row>
    <row r="32" customFormat="1" customHeight="1" spans="1:256">
      <c r="A32" s="211"/>
      <c r="B32" s="211"/>
      <c r="C32" s="211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2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</row>
    <row r="33" customFormat="1" customHeight="1" spans="1:256">
      <c r="A33" s="215"/>
      <c r="B33" s="215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28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Format="1" customHeight="1" spans="1:256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29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</row>
    <row r="35" customFormat="1" customHeight="1" spans="1:256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29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Format="1" customHeight="1" spans="1:256">
      <c r="A36" s="218"/>
      <c r="B36" s="218"/>
      <c r="C36" s="218"/>
      <c r="D36" s="218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29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Format="1" customHeight="1" spans="1:256">
      <c r="A37" s="218"/>
      <c r="B37" s="218"/>
      <c r="C37" s="218"/>
      <c r="D37" s="218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29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Format="1" customHeight="1" spans="1:256">
      <c r="A38" s="218"/>
      <c r="B38" s="218"/>
      <c r="C38" s="218"/>
      <c r="D38" s="218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29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Format="1" customHeight="1" spans="1:256">
      <c r="A39" s="218"/>
      <c r="B39" s="218"/>
      <c r="C39" s="218"/>
      <c r="D39" s="218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9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Format="1" customHeight="1" spans="1:256">
      <c r="A40" s="218"/>
      <c r="B40" s="218"/>
      <c r="C40" s="218"/>
      <c r="D40" s="218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9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Format="1" customHeight="1" spans="1:256">
      <c r="A41" s="218"/>
      <c r="B41" s="218"/>
      <c r="C41" s="218"/>
      <c r="D41" s="218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9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Format="1" customHeight="1" spans="1:256">
      <c r="A42" s="218"/>
      <c r="B42" s="218"/>
      <c r="C42" s="218"/>
      <c r="D42" s="218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9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Format="1" customHeight="1" spans="1:256">
      <c r="A43" s="218"/>
      <c r="B43" s="218"/>
      <c r="C43" s="218"/>
      <c r="D43" s="218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9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Format="1" customHeight="1" spans="1:256">
      <c r="A44" s="218"/>
      <c r="B44" s="218"/>
      <c r="C44" s="218"/>
      <c r="D44" s="218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9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Format="1" customHeight="1" spans="1:256">
      <c r="A45" s="218"/>
      <c r="B45" s="218"/>
      <c r="C45" s="218"/>
      <c r="D45" s="218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9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E23" sqref="E23"/>
    </sheetView>
  </sheetViews>
  <sheetFormatPr defaultColWidth="9.33333333333333" defaultRowHeight="14.45" customHeight="1"/>
  <cols>
    <col min="1" max="1" width="6.16666666666667" style="175" customWidth="1"/>
    <col min="2" max="2" width="7.66666666666667" style="175" customWidth="1"/>
    <col min="3" max="3" width="44.8333333333333" style="175" customWidth="1"/>
    <col min="4" max="6" width="22.8333333333333" style="175" customWidth="1"/>
    <col min="7" max="16384" width="9.33333333333333" style="175"/>
  </cols>
  <sheetData>
    <row r="1" customHeight="1" spans="6:6">
      <c r="F1" s="176" t="s">
        <v>228</v>
      </c>
    </row>
    <row r="2" ht="20.1" customHeight="1" spans="1:6">
      <c r="A2" s="108" t="s">
        <v>229</v>
      </c>
      <c r="B2" s="168"/>
      <c r="C2" s="168"/>
      <c r="D2" s="168"/>
      <c r="E2" s="168"/>
      <c r="F2" s="168"/>
    </row>
    <row r="3" customHeight="1" spans="1:6">
      <c r="A3" s="177" t="s">
        <v>4</v>
      </c>
      <c r="B3" s="174"/>
      <c r="F3" s="178" t="s">
        <v>5</v>
      </c>
    </row>
    <row r="4" customHeight="1" spans="1:6">
      <c r="A4" s="179" t="s">
        <v>8</v>
      </c>
      <c r="B4" s="179"/>
      <c r="C4" s="179"/>
      <c r="D4" s="180" t="s">
        <v>87</v>
      </c>
      <c r="E4" s="181" t="s">
        <v>230</v>
      </c>
      <c r="F4" s="181"/>
    </row>
    <row r="5" customHeight="1" spans="1:6">
      <c r="A5" s="180" t="s">
        <v>60</v>
      </c>
      <c r="B5" s="180"/>
      <c r="C5" s="179" t="s">
        <v>90</v>
      </c>
      <c r="D5" s="180"/>
      <c r="E5" s="182" t="s">
        <v>231</v>
      </c>
      <c r="F5" s="183" t="s">
        <v>232</v>
      </c>
    </row>
    <row r="6" customHeight="1" spans="1:6">
      <c r="A6" s="184" t="s">
        <v>72</v>
      </c>
      <c r="B6" s="184" t="s">
        <v>73</v>
      </c>
      <c r="C6" s="185"/>
      <c r="D6" s="184"/>
      <c r="E6" s="186"/>
      <c r="F6" s="170"/>
    </row>
    <row r="7" s="174" customFormat="1" customHeight="1" spans="1:6">
      <c r="A7" s="187"/>
      <c r="B7" s="188"/>
      <c r="C7" s="189" t="s">
        <v>63</v>
      </c>
      <c r="D7" s="145">
        <f>D8</f>
        <v>6212093.25</v>
      </c>
      <c r="E7" s="190">
        <f>E8</f>
        <v>5226893.25</v>
      </c>
      <c r="F7" s="191">
        <f>F8</f>
        <v>985200</v>
      </c>
    </row>
    <row r="8" customHeight="1" spans="1:10">
      <c r="A8" s="187"/>
      <c r="B8" s="188"/>
      <c r="C8" s="189" t="s">
        <v>92</v>
      </c>
      <c r="D8" s="145">
        <f>D9</f>
        <v>6212093.25</v>
      </c>
      <c r="E8" s="190">
        <f>E9</f>
        <v>5226893.25</v>
      </c>
      <c r="F8" s="191">
        <f>F9</f>
        <v>985200</v>
      </c>
      <c r="H8" s="174"/>
      <c r="J8" s="174"/>
    </row>
    <row r="9" customHeight="1" spans="1:6">
      <c r="A9" s="187"/>
      <c r="B9" s="188"/>
      <c r="C9" s="189" t="s">
        <v>94</v>
      </c>
      <c r="D9" s="145">
        <f>SUM(D10:D19)</f>
        <v>6212093.25</v>
      </c>
      <c r="E9" s="190">
        <f>SUM(E10:E19)</f>
        <v>5226893.25</v>
      </c>
      <c r="F9" s="191">
        <f>SUM(F10:F19)</f>
        <v>985200</v>
      </c>
    </row>
    <row r="10" customHeight="1" spans="1:6">
      <c r="A10" s="187" t="s">
        <v>95</v>
      </c>
      <c r="B10" s="188" t="s">
        <v>96</v>
      </c>
      <c r="C10" s="189" t="s">
        <v>99</v>
      </c>
      <c r="D10" s="145">
        <v>2787703.2</v>
      </c>
      <c r="E10" s="190">
        <v>2133703.2</v>
      </c>
      <c r="F10" s="191">
        <v>654000</v>
      </c>
    </row>
    <row r="11" customHeight="1" spans="1:6">
      <c r="A11" s="187" t="s">
        <v>95</v>
      </c>
      <c r="B11" s="188" t="s">
        <v>96</v>
      </c>
      <c r="C11" s="189" t="s">
        <v>101</v>
      </c>
      <c r="D11" s="145">
        <v>1067551</v>
      </c>
      <c r="E11" s="190">
        <v>865951</v>
      </c>
      <c r="F11" s="191">
        <v>201600</v>
      </c>
    </row>
    <row r="12" customHeight="1" spans="1:6">
      <c r="A12" s="187" t="s">
        <v>104</v>
      </c>
      <c r="B12" s="188" t="s">
        <v>97</v>
      </c>
      <c r="C12" s="189" t="s">
        <v>106</v>
      </c>
      <c r="D12" s="145">
        <v>227451</v>
      </c>
      <c r="E12" s="190">
        <v>184251</v>
      </c>
      <c r="F12" s="191">
        <v>43200</v>
      </c>
    </row>
    <row r="13" customHeight="1" spans="1:6">
      <c r="A13" s="187" t="s">
        <v>107</v>
      </c>
      <c r="B13" s="188" t="s">
        <v>111</v>
      </c>
      <c r="C13" s="189" t="s">
        <v>112</v>
      </c>
      <c r="D13" s="145">
        <v>474982.08</v>
      </c>
      <c r="E13" s="190">
        <v>474982.08</v>
      </c>
      <c r="F13" s="191">
        <v>0</v>
      </c>
    </row>
    <row r="14" customHeight="1" spans="1:6">
      <c r="A14" s="187" t="s">
        <v>107</v>
      </c>
      <c r="B14" s="188" t="s">
        <v>111</v>
      </c>
      <c r="C14" s="189" t="s">
        <v>114</v>
      </c>
      <c r="D14" s="145">
        <v>237491.04</v>
      </c>
      <c r="E14" s="190">
        <v>237491.04</v>
      </c>
      <c r="F14" s="191">
        <v>0</v>
      </c>
    </row>
    <row r="15" customHeight="1" spans="1:6">
      <c r="A15" s="187" t="s">
        <v>107</v>
      </c>
      <c r="B15" s="188" t="s">
        <v>109</v>
      </c>
      <c r="C15" s="189" t="s">
        <v>115</v>
      </c>
      <c r="D15" s="145">
        <v>43248</v>
      </c>
      <c r="E15" s="190">
        <v>43248</v>
      </c>
      <c r="F15" s="191">
        <v>0</v>
      </c>
    </row>
    <row r="16" customHeight="1" spans="1:6">
      <c r="A16" s="187" t="s">
        <v>107</v>
      </c>
      <c r="B16" s="188" t="s">
        <v>102</v>
      </c>
      <c r="C16" s="189" t="s">
        <v>116</v>
      </c>
      <c r="D16" s="145">
        <v>24712.97</v>
      </c>
      <c r="E16" s="190">
        <v>24712.97</v>
      </c>
      <c r="F16" s="191">
        <v>0</v>
      </c>
    </row>
    <row r="17" customHeight="1" spans="1:6">
      <c r="A17" s="187" t="s">
        <v>117</v>
      </c>
      <c r="B17" s="188" t="s">
        <v>118</v>
      </c>
      <c r="C17" s="189" t="s">
        <v>119</v>
      </c>
      <c r="D17" s="145">
        <v>189964.8</v>
      </c>
      <c r="E17" s="190">
        <v>189964.8</v>
      </c>
      <c r="F17" s="191">
        <v>0</v>
      </c>
    </row>
    <row r="18" customHeight="1" spans="1:6">
      <c r="A18" s="187" t="s">
        <v>127</v>
      </c>
      <c r="B18" s="188" t="s">
        <v>97</v>
      </c>
      <c r="C18" s="189" t="s">
        <v>128</v>
      </c>
      <c r="D18" s="145">
        <v>501372</v>
      </c>
      <c r="E18" s="190">
        <v>414972</v>
      </c>
      <c r="F18" s="191">
        <v>86400</v>
      </c>
    </row>
    <row r="19" customHeight="1" spans="1:6">
      <c r="A19" s="187" t="s">
        <v>131</v>
      </c>
      <c r="B19" s="188" t="s">
        <v>108</v>
      </c>
      <c r="C19" s="189" t="s">
        <v>132</v>
      </c>
      <c r="D19" s="145">
        <v>657617.16</v>
      </c>
      <c r="E19" s="190">
        <v>657617.16</v>
      </c>
      <c r="F19" s="191">
        <v>0</v>
      </c>
    </row>
    <row r="20" customHeight="1" spans="4:4">
      <c r="D20" s="174"/>
    </row>
    <row r="21" customHeight="1" spans="4:4">
      <c r="D21" s="17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16.8333333333333" style="127" customWidth="1"/>
    <col min="10" max="16" width="13.8333333333333" style="127" customWidth="1"/>
    <col min="17" max="118" width="9" style="127" customWidth="1"/>
    <col min="119" max="160" width="9.16666666666667" style="127" customWidth="1"/>
    <col min="161" max="16384" width="9.16666666666667" style="127"/>
  </cols>
  <sheetData>
    <row r="1" customHeight="1" spans="1:11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 t="s">
        <v>233</v>
      </c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</row>
    <row r="2" s="131" customFormat="1" ht="20.1" customHeight="1" spans="1:75">
      <c r="A2" s="108" t="s">
        <v>234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1" spans="1:11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3" t="s">
        <v>5</v>
      </c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</row>
    <row r="4" customHeight="1" spans="1:118">
      <c r="A4" s="134" t="s">
        <v>86</v>
      </c>
      <c r="B4" s="134"/>
      <c r="C4" s="134"/>
      <c r="D4" s="134"/>
      <c r="E4" s="135"/>
      <c r="F4" s="134" t="s">
        <v>87</v>
      </c>
      <c r="G4" s="173" t="s">
        <v>235</v>
      </c>
      <c r="H4" s="173" t="s">
        <v>236</v>
      </c>
      <c r="I4" s="173" t="s">
        <v>237</v>
      </c>
      <c r="J4" s="173" t="s">
        <v>238</v>
      </c>
      <c r="K4" s="173" t="s">
        <v>239</v>
      </c>
      <c r="L4" s="173" t="s">
        <v>240</v>
      </c>
      <c r="M4" s="173" t="s">
        <v>241</v>
      </c>
      <c r="N4" s="173" t="s">
        <v>242</v>
      </c>
      <c r="O4" s="173" t="s">
        <v>243</v>
      </c>
      <c r="P4" s="173" t="s">
        <v>244</v>
      </c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customHeight="1" spans="1:118">
      <c r="A5" s="134" t="s">
        <v>60</v>
      </c>
      <c r="B5" s="134"/>
      <c r="C5" s="134"/>
      <c r="D5" s="134" t="s">
        <v>61</v>
      </c>
      <c r="E5" s="134" t="s">
        <v>90</v>
      </c>
      <c r="F5" s="134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customHeight="1" spans="1:118">
      <c r="A6" s="152" t="s">
        <v>72</v>
      </c>
      <c r="B6" s="152" t="s">
        <v>73</v>
      </c>
      <c r="C6" s="152" t="s">
        <v>74</v>
      </c>
      <c r="D6" s="134"/>
      <c r="E6" s="134"/>
      <c r="F6" s="134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</row>
    <row r="7" s="128" customFormat="1" customHeight="1" spans="1:118">
      <c r="A7" s="154"/>
      <c r="B7" s="154"/>
      <c r="C7" s="154"/>
      <c r="D7" s="154"/>
      <c r="E7" s="154" t="s">
        <v>63</v>
      </c>
      <c r="F7" s="155">
        <f t="shared" ref="F7:P7" si="0">F8</f>
        <v>13602409.65</v>
      </c>
      <c r="G7" s="155">
        <f t="shared" si="0"/>
        <v>5162706.25</v>
      </c>
      <c r="H7" s="155">
        <f t="shared" si="0"/>
        <v>4091944</v>
      </c>
      <c r="I7" s="155">
        <f t="shared" si="0"/>
        <v>4347759.4</v>
      </c>
      <c r="J7" s="155">
        <f t="shared" si="0"/>
        <v>0</v>
      </c>
      <c r="K7" s="155">
        <f t="shared" si="0"/>
        <v>0</v>
      </c>
      <c r="L7" s="155">
        <f t="shared" si="0"/>
        <v>0</v>
      </c>
      <c r="M7" s="155">
        <f t="shared" si="0"/>
        <v>0</v>
      </c>
      <c r="N7" s="155">
        <f t="shared" si="0"/>
        <v>0</v>
      </c>
      <c r="O7" s="155">
        <f t="shared" si="0"/>
        <v>0</v>
      </c>
      <c r="P7" s="155">
        <f t="shared" si="0"/>
        <v>0</v>
      </c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</row>
    <row r="8" customHeight="1" spans="1:118">
      <c r="A8" s="154"/>
      <c r="B8" s="154"/>
      <c r="C8" s="154"/>
      <c r="D8" s="154" t="s">
        <v>91</v>
      </c>
      <c r="E8" s="154" t="s">
        <v>92</v>
      </c>
      <c r="F8" s="155">
        <f t="shared" ref="F8:P8" si="1">F9</f>
        <v>13602409.65</v>
      </c>
      <c r="G8" s="155">
        <f t="shared" si="1"/>
        <v>5162706.25</v>
      </c>
      <c r="H8" s="155">
        <f t="shared" si="1"/>
        <v>4091944</v>
      </c>
      <c r="I8" s="155">
        <f t="shared" si="1"/>
        <v>4347759.4</v>
      </c>
      <c r="J8" s="155">
        <f t="shared" si="1"/>
        <v>0</v>
      </c>
      <c r="K8" s="155">
        <f t="shared" si="1"/>
        <v>0</v>
      </c>
      <c r="L8" s="155">
        <f t="shared" si="1"/>
        <v>0</v>
      </c>
      <c r="M8" s="155">
        <f t="shared" si="1"/>
        <v>0</v>
      </c>
      <c r="N8" s="155">
        <f t="shared" si="1"/>
        <v>0</v>
      </c>
      <c r="O8" s="155">
        <f t="shared" si="1"/>
        <v>0</v>
      </c>
      <c r="P8" s="155">
        <f t="shared" si="1"/>
        <v>0</v>
      </c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</row>
    <row r="9" customHeight="1" spans="1:118">
      <c r="A9" s="154"/>
      <c r="B9" s="154"/>
      <c r="C9" s="154"/>
      <c r="D9" s="154" t="s">
        <v>93</v>
      </c>
      <c r="E9" s="154" t="s">
        <v>94</v>
      </c>
      <c r="F9" s="155">
        <f t="shared" ref="F9:P9" si="2">SUM(F10:F23)</f>
        <v>13602409.65</v>
      </c>
      <c r="G9" s="155">
        <f t="shared" si="2"/>
        <v>5162706.25</v>
      </c>
      <c r="H9" s="155">
        <f t="shared" si="2"/>
        <v>4091944</v>
      </c>
      <c r="I9" s="155">
        <f t="shared" si="2"/>
        <v>4347759.4</v>
      </c>
      <c r="J9" s="155">
        <f t="shared" si="2"/>
        <v>0</v>
      </c>
      <c r="K9" s="155">
        <f t="shared" si="2"/>
        <v>0</v>
      </c>
      <c r="L9" s="155">
        <f t="shared" si="2"/>
        <v>0</v>
      </c>
      <c r="M9" s="155">
        <f t="shared" si="2"/>
        <v>0</v>
      </c>
      <c r="N9" s="155">
        <f t="shared" si="2"/>
        <v>0</v>
      </c>
      <c r="O9" s="155">
        <f t="shared" si="2"/>
        <v>0</v>
      </c>
      <c r="P9" s="155">
        <f t="shared" si="2"/>
        <v>0</v>
      </c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</row>
    <row r="10" customHeight="1" spans="1:118">
      <c r="A10" s="154" t="s">
        <v>95</v>
      </c>
      <c r="B10" s="154" t="s">
        <v>96</v>
      </c>
      <c r="C10" s="154" t="s">
        <v>97</v>
      </c>
      <c r="D10" s="154" t="s">
        <v>98</v>
      </c>
      <c r="E10" s="154" t="s">
        <v>99</v>
      </c>
      <c r="F10" s="155">
        <v>2787703.2</v>
      </c>
      <c r="G10" s="155">
        <v>2112764.2</v>
      </c>
      <c r="H10" s="155">
        <v>654000</v>
      </c>
      <c r="I10" s="155">
        <v>20939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</row>
    <row r="11" customHeight="1" spans="1:118">
      <c r="A11" s="154" t="s">
        <v>95</v>
      </c>
      <c r="B11" s="154" t="s">
        <v>96</v>
      </c>
      <c r="C11" s="154" t="s">
        <v>100</v>
      </c>
      <c r="D11" s="154" t="s">
        <v>98</v>
      </c>
      <c r="E11" s="154" t="s">
        <v>101</v>
      </c>
      <c r="F11" s="155">
        <v>1067551</v>
      </c>
      <c r="G11" s="155">
        <v>865951</v>
      </c>
      <c r="H11" s="155">
        <v>201600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</row>
    <row r="12" customHeight="1" spans="1:118">
      <c r="A12" s="154" t="s">
        <v>95</v>
      </c>
      <c r="B12" s="154" t="s">
        <v>96</v>
      </c>
      <c r="C12" s="154" t="s">
        <v>102</v>
      </c>
      <c r="D12" s="154" t="s">
        <v>98</v>
      </c>
      <c r="E12" s="154" t="s">
        <v>103</v>
      </c>
      <c r="F12" s="155">
        <v>691400</v>
      </c>
      <c r="G12" s="155">
        <v>0</v>
      </c>
      <c r="H12" s="155">
        <v>691400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</row>
    <row r="13" customHeight="1" spans="1:118">
      <c r="A13" s="154" t="s">
        <v>104</v>
      </c>
      <c r="B13" s="154" t="s">
        <v>97</v>
      </c>
      <c r="C13" s="154" t="s">
        <v>105</v>
      </c>
      <c r="D13" s="154" t="s">
        <v>98</v>
      </c>
      <c r="E13" s="154" t="s">
        <v>106</v>
      </c>
      <c r="F13" s="155">
        <v>227451</v>
      </c>
      <c r="G13" s="155">
        <v>184251</v>
      </c>
      <c r="H13" s="155">
        <v>43200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</row>
    <row r="14" customHeight="1" spans="1:118">
      <c r="A14" s="154" t="s">
        <v>107</v>
      </c>
      <c r="B14" s="154" t="s">
        <v>108</v>
      </c>
      <c r="C14" s="154" t="s">
        <v>109</v>
      </c>
      <c r="D14" s="154" t="s">
        <v>98</v>
      </c>
      <c r="E14" s="154" t="s">
        <v>110</v>
      </c>
      <c r="F14" s="155">
        <v>496404</v>
      </c>
      <c r="G14" s="155">
        <v>0</v>
      </c>
      <c r="H14" s="155">
        <v>112000</v>
      </c>
      <c r="I14" s="155">
        <v>384404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</row>
    <row r="15" customHeight="1" spans="1:118">
      <c r="A15" s="154" t="s">
        <v>107</v>
      </c>
      <c r="B15" s="154" t="s">
        <v>111</v>
      </c>
      <c r="C15" s="154" t="s">
        <v>111</v>
      </c>
      <c r="D15" s="154" t="s">
        <v>98</v>
      </c>
      <c r="E15" s="154" t="s">
        <v>112</v>
      </c>
      <c r="F15" s="155">
        <v>474982.08</v>
      </c>
      <c r="G15" s="155">
        <v>474982.08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</row>
    <row r="16" customHeight="1" spans="1:118">
      <c r="A16" s="154" t="s">
        <v>107</v>
      </c>
      <c r="B16" s="154" t="s">
        <v>111</v>
      </c>
      <c r="C16" s="154" t="s">
        <v>113</v>
      </c>
      <c r="D16" s="154" t="s">
        <v>98</v>
      </c>
      <c r="E16" s="154" t="s">
        <v>114</v>
      </c>
      <c r="F16" s="155">
        <v>237491.04</v>
      </c>
      <c r="G16" s="155">
        <v>237491.04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</row>
    <row r="17" customHeight="1" spans="1:118">
      <c r="A17" s="154" t="s">
        <v>107</v>
      </c>
      <c r="B17" s="154" t="s">
        <v>109</v>
      </c>
      <c r="C17" s="154" t="s">
        <v>102</v>
      </c>
      <c r="D17" s="154" t="s">
        <v>98</v>
      </c>
      <c r="E17" s="154" t="s">
        <v>115</v>
      </c>
      <c r="F17" s="155">
        <v>43248</v>
      </c>
      <c r="G17" s="155">
        <v>0</v>
      </c>
      <c r="H17" s="155">
        <v>0</v>
      </c>
      <c r="I17" s="155">
        <v>43248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</row>
    <row r="18" customHeight="1" spans="1:118">
      <c r="A18" s="154" t="s">
        <v>107</v>
      </c>
      <c r="B18" s="154" t="s">
        <v>102</v>
      </c>
      <c r="C18" s="154" t="s">
        <v>102</v>
      </c>
      <c r="D18" s="154" t="s">
        <v>98</v>
      </c>
      <c r="E18" s="154" t="s">
        <v>116</v>
      </c>
      <c r="F18" s="155">
        <v>24712.97</v>
      </c>
      <c r="G18" s="155">
        <v>24712.97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</row>
    <row r="19" customHeight="1" spans="1:118">
      <c r="A19" s="154" t="s">
        <v>117</v>
      </c>
      <c r="B19" s="154" t="s">
        <v>118</v>
      </c>
      <c r="C19" s="154" t="s">
        <v>97</v>
      </c>
      <c r="D19" s="154" t="s">
        <v>98</v>
      </c>
      <c r="E19" s="154" t="s">
        <v>119</v>
      </c>
      <c r="F19" s="155">
        <v>189964.8</v>
      </c>
      <c r="G19" s="155">
        <v>189964.8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</row>
    <row r="20" customHeight="1" spans="1:118">
      <c r="A20" s="154" t="s">
        <v>120</v>
      </c>
      <c r="B20" s="154" t="s">
        <v>111</v>
      </c>
      <c r="C20" s="154" t="s">
        <v>97</v>
      </c>
      <c r="D20" s="154" t="s">
        <v>98</v>
      </c>
      <c r="E20" s="154" t="s">
        <v>121</v>
      </c>
      <c r="F20" s="155">
        <v>190000</v>
      </c>
      <c r="G20" s="155">
        <v>0</v>
      </c>
      <c r="H20" s="155">
        <v>190000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4" t="s">
        <v>127</v>
      </c>
      <c r="B21" s="154" t="s">
        <v>97</v>
      </c>
      <c r="C21" s="154" t="s">
        <v>124</v>
      </c>
      <c r="D21" s="154" t="s">
        <v>98</v>
      </c>
      <c r="E21" s="154" t="s">
        <v>128</v>
      </c>
      <c r="F21" s="155">
        <v>501372</v>
      </c>
      <c r="G21" s="155">
        <v>414972</v>
      </c>
      <c r="H21" s="155">
        <v>86400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4" t="s">
        <v>127</v>
      </c>
      <c r="B22" s="154" t="s">
        <v>129</v>
      </c>
      <c r="C22" s="154" t="s">
        <v>111</v>
      </c>
      <c r="D22" s="154" t="s">
        <v>98</v>
      </c>
      <c r="E22" s="154" t="s">
        <v>130</v>
      </c>
      <c r="F22" s="155">
        <v>6012512.4</v>
      </c>
      <c r="G22" s="155">
        <v>0</v>
      </c>
      <c r="H22" s="155">
        <v>2113344</v>
      </c>
      <c r="I22" s="155">
        <v>3899168.4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4" t="s">
        <v>131</v>
      </c>
      <c r="B23" s="154" t="s">
        <v>108</v>
      </c>
      <c r="C23" s="154" t="s">
        <v>97</v>
      </c>
      <c r="D23" s="154" t="s">
        <v>98</v>
      </c>
      <c r="E23" s="154" t="s">
        <v>132</v>
      </c>
      <c r="F23" s="155">
        <v>657617.16</v>
      </c>
      <c r="G23" s="155">
        <v>657617.16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E26" sqref="E26"/>
    </sheetView>
  </sheetViews>
  <sheetFormatPr defaultColWidth="9.16666666666667" defaultRowHeight="14.25" customHeight="1" outlineLevelCol="7"/>
  <cols>
    <col min="1" max="1" width="6.83333333333333" style="127" customWidth="1"/>
    <col min="2" max="3" width="12.8333333333333" style="127" customWidth="1"/>
    <col min="4" max="4" width="44.8333333333333" style="127" customWidth="1"/>
    <col min="5" max="7" width="22.8333333333333" style="127" customWidth="1"/>
    <col min="8" max="8" width="9" style="127" customWidth="1"/>
    <col min="9" max="255" width="9.16666666666667" style="127" customWidth="1"/>
    <col min="256" max="16384" width="9.16666666666667" style="127"/>
  </cols>
  <sheetData>
    <row r="1" customHeight="1" spans="2:8">
      <c r="B1" s="129"/>
      <c r="C1" s="129"/>
      <c r="D1" s="129"/>
      <c r="E1" s="129"/>
      <c r="F1" s="129"/>
      <c r="G1" s="130" t="s">
        <v>245</v>
      </c>
      <c r="H1" s="129"/>
    </row>
    <row r="2" ht="20.1" customHeight="1" spans="1:8">
      <c r="A2" s="108" t="s">
        <v>246</v>
      </c>
      <c r="B2" s="168"/>
      <c r="C2" s="168"/>
      <c r="D2" s="168"/>
      <c r="E2" s="168"/>
      <c r="F2" s="168"/>
      <c r="G2" s="168"/>
      <c r="H2" s="129"/>
    </row>
    <row r="3" customHeight="1" spans="1:8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</row>
    <row r="4" customHeight="1" spans="1:8">
      <c r="A4" s="134" t="s">
        <v>247</v>
      </c>
      <c r="B4" s="134"/>
      <c r="C4" s="136"/>
      <c r="D4" s="136"/>
      <c r="E4" s="169" t="s">
        <v>88</v>
      </c>
      <c r="F4" s="136"/>
      <c r="G4" s="136"/>
      <c r="H4" s="160"/>
    </row>
    <row r="5" customHeight="1" spans="1:8">
      <c r="A5" s="148" t="s">
        <v>60</v>
      </c>
      <c r="B5" s="137"/>
      <c r="C5" s="170" t="s">
        <v>61</v>
      </c>
      <c r="D5" s="146" t="s">
        <v>90</v>
      </c>
      <c r="E5" s="135" t="s">
        <v>63</v>
      </c>
      <c r="F5" s="135" t="s">
        <v>248</v>
      </c>
      <c r="G5" s="134" t="s">
        <v>249</v>
      </c>
      <c r="H5" s="160"/>
    </row>
    <row r="6" customHeight="1" spans="1:8">
      <c r="A6" s="138" t="s">
        <v>72</v>
      </c>
      <c r="B6" s="139" t="s">
        <v>73</v>
      </c>
      <c r="C6" s="171"/>
      <c r="D6" s="172"/>
      <c r="E6" s="140"/>
      <c r="F6" s="140"/>
      <c r="G6" s="136"/>
      <c r="H6" s="129"/>
    </row>
    <row r="7" s="128" customFormat="1" customHeight="1" spans="1:8">
      <c r="A7" s="141"/>
      <c r="B7" s="141"/>
      <c r="C7" s="141"/>
      <c r="D7" s="141" t="s">
        <v>63</v>
      </c>
      <c r="E7" s="144">
        <f>E8</f>
        <v>6212093.25</v>
      </c>
      <c r="F7" s="144">
        <f>F8</f>
        <v>5226893.25</v>
      </c>
      <c r="G7" s="145">
        <f>G8</f>
        <v>985200</v>
      </c>
      <c r="H7" s="129"/>
    </row>
    <row r="8" customHeight="1" spans="1:8">
      <c r="A8" s="141"/>
      <c r="B8" s="141"/>
      <c r="C8" s="141" t="s">
        <v>190</v>
      </c>
      <c r="D8" s="141" t="s">
        <v>0</v>
      </c>
      <c r="E8" s="144">
        <f>E9+E21+E29</f>
        <v>6212093.25</v>
      </c>
      <c r="F8" s="144">
        <f>F9+F21+F29</f>
        <v>5226893.25</v>
      </c>
      <c r="G8" s="145">
        <f>G9+G21+G29</f>
        <v>985200</v>
      </c>
      <c r="H8" s="129"/>
    </row>
    <row r="9" customHeight="1" spans="1:8">
      <c r="A9" s="141"/>
      <c r="B9" s="141"/>
      <c r="C9" s="141" t="s">
        <v>250</v>
      </c>
      <c r="D9" s="141" t="s">
        <v>251</v>
      </c>
      <c r="E9" s="144">
        <f>SUM(E10:E20)</f>
        <v>5162706.25</v>
      </c>
      <c r="F9" s="144">
        <f>SUM(F10:F20)</f>
        <v>5162706.25</v>
      </c>
      <c r="G9" s="145">
        <f>SUM(G10:G20)</f>
        <v>0</v>
      </c>
      <c r="H9" s="129"/>
    </row>
    <row r="10" customHeight="1" spans="1:8">
      <c r="A10" s="141" t="s">
        <v>252</v>
      </c>
      <c r="B10" s="141" t="s">
        <v>253</v>
      </c>
      <c r="C10" s="141" t="s">
        <v>98</v>
      </c>
      <c r="D10" s="141" t="s">
        <v>254</v>
      </c>
      <c r="E10" s="144">
        <v>1586484</v>
      </c>
      <c r="F10" s="144">
        <v>1586484</v>
      </c>
      <c r="G10" s="145">
        <v>0</v>
      </c>
      <c r="H10" s="129"/>
    </row>
    <row r="11" customHeight="1" spans="1:8">
      <c r="A11" s="141" t="s">
        <v>252</v>
      </c>
      <c r="B11" s="141" t="s">
        <v>255</v>
      </c>
      <c r="C11" s="141" t="s">
        <v>98</v>
      </c>
      <c r="D11" s="141" t="s">
        <v>256</v>
      </c>
      <c r="E11" s="144">
        <v>825876</v>
      </c>
      <c r="F11" s="144">
        <v>825876</v>
      </c>
      <c r="G11" s="145">
        <v>0</v>
      </c>
      <c r="H11" s="129"/>
    </row>
    <row r="12" customHeight="1" spans="1:8">
      <c r="A12" s="141" t="s">
        <v>252</v>
      </c>
      <c r="B12" s="141" t="s">
        <v>257</v>
      </c>
      <c r="C12" s="141" t="s">
        <v>98</v>
      </c>
      <c r="D12" s="141" t="s">
        <v>258</v>
      </c>
      <c r="E12" s="144">
        <v>68396</v>
      </c>
      <c r="F12" s="144">
        <v>68396</v>
      </c>
      <c r="G12" s="145">
        <v>0</v>
      </c>
      <c r="H12" s="129"/>
    </row>
    <row r="13" customHeight="1" spans="1:8">
      <c r="A13" s="141" t="s">
        <v>252</v>
      </c>
      <c r="B13" s="141" t="s">
        <v>259</v>
      </c>
      <c r="C13" s="141" t="s">
        <v>98</v>
      </c>
      <c r="D13" s="141" t="s">
        <v>260</v>
      </c>
      <c r="E13" s="144">
        <v>190080</v>
      </c>
      <c r="F13" s="144">
        <v>190080</v>
      </c>
      <c r="G13" s="145">
        <v>0</v>
      </c>
      <c r="H13" s="129"/>
    </row>
    <row r="14" customHeight="1" spans="1:8">
      <c r="A14" s="141" t="s">
        <v>252</v>
      </c>
      <c r="B14" s="141" t="s">
        <v>261</v>
      </c>
      <c r="C14" s="141" t="s">
        <v>98</v>
      </c>
      <c r="D14" s="141" t="s">
        <v>262</v>
      </c>
      <c r="E14" s="144">
        <v>608362</v>
      </c>
      <c r="F14" s="144">
        <v>608362</v>
      </c>
      <c r="G14" s="145">
        <v>0</v>
      </c>
      <c r="H14" s="129"/>
    </row>
    <row r="15" customHeight="1" spans="1:8">
      <c r="A15" s="141" t="s">
        <v>252</v>
      </c>
      <c r="B15" s="141" t="s">
        <v>263</v>
      </c>
      <c r="C15" s="141" t="s">
        <v>98</v>
      </c>
      <c r="D15" s="141" t="s">
        <v>264</v>
      </c>
      <c r="E15" s="144">
        <v>474982.08</v>
      </c>
      <c r="F15" s="144">
        <v>474982.08</v>
      </c>
      <c r="G15" s="145">
        <v>0</v>
      </c>
      <c r="H15" s="129"/>
    </row>
    <row r="16" customHeight="1" spans="1:8">
      <c r="A16" s="141" t="s">
        <v>252</v>
      </c>
      <c r="B16" s="141" t="s">
        <v>265</v>
      </c>
      <c r="C16" s="141" t="s">
        <v>98</v>
      </c>
      <c r="D16" s="141" t="s">
        <v>266</v>
      </c>
      <c r="E16" s="144">
        <v>237491.04</v>
      </c>
      <c r="F16" s="144">
        <v>237491.04</v>
      </c>
      <c r="G16" s="145">
        <v>0</v>
      </c>
      <c r="H16"/>
    </row>
    <row r="17" customHeight="1" spans="1:8">
      <c r="A17" s="141" t="s">
        <v>252</v>
      </c>
      <c r="B17" s="141" t="s">
        <v>267</v>
      </c>
      <c r="C17" s="141" t="s">
        <v>98</v>
      </c>
      <c r="D17" s="141" t="s">
        <v>268</v>
      </c>
      <c r="E17" s="144">
        <v>189964.8</v>
      </c>
      <c r="F17" s="144">
        <v>189964.8</v>
      </c>
      <c r="G17" s="145">
        <v>0</v>
      </c>
      <c r="H17"/>
    </row>
    <row r="18" customHeight="1" spans="1:8">
      <c r="A18" s="141" t="s">
        <v>252</v>
      </c>
      <c r="B18" s="141" t="s">
        <v>269</v>
      </c>
      <c r="C18" s="141" t="s">
        <v>98</v>
      </c>
      <c r="D18" s="141" t="s">
        <v>270</v>
      </c>
      <c r="E18" s="144">
        <v>24712.97</v>
      </c>
      <c r="F18" s="144">
        <v>24712.97</v>
      </c>
      <c r="G18" s="145">
        <v>0</v>
      </c>
      <c r="H18"/>
    </row>
    <row r="19" customHeight="1" spans="1:8">
      <c r="A19" s="141" t="s">
        <v>252</v>
      </c>
      <c r="B19" s="141" t="s">
        <v>271</v>
      </c>
      <c r="C19" s="141" t="s">
        <v>98</v>
      </c>
      <c r="D19" s="141" t="s">
        <v>132</v>
      </c>
      <c r="E19" s="144">
        <v>657617.16</v>
      </c>
      <c r="F19" s="144">
        <v>657617.16</v>
      </c>
      <c r="G19" s="145">
        <v>0</v>
      </c>
      <c r="H19"/>
    </row>
    <row r="20" customHeight="1" spans="1:8">
      <c r="A20" s="141" t="s">
        <v>252</v>
      </c>
      <c r="B20" s="141" t="s">
        <v>272</v>
      </c>
      <c r="C20" s="141" t="s">
        <v>98</v>
      </c>
      <c r="D20" s="141" t="s">
        <v>200</v>
      </c>
      <c r="E20" s="144">
        <v>298740.2</v>
      </c>
      <c r="F20" s="144">
        <v>298740.2</v>
      </c>
      <c r="G20" s="145">
        <v>0</v>
      </c>
      <c r="H20"/>
    </row>
    <row r="21" customHeight="1" spans="1:8">
      <c r="A21" s="141"/>
      <c r="B21" s="141"/>
      <c r="C21" s="141" t="s">
        <v>273</v>
      </c>
      <c r="D21" s="141" t="s">
        <v>274</v>
      </c>
      <c r="E21" s="144">
        <f>SUM(E22:E28)</f>
        <v>985200</v>
      </c>
      <c r="F21" s="144">
        <f>SUM(F22:F28)</f>
        <v>0</v>
      </c>
      <c r="G21" s="145">
        <f>SUM(G22:G28)</f>
        <v>985200</v>
      </c>
      <c r="H21"/>
    </row>
    <row r="22" customHeight="1" spans="1:8">
      <c r="A22" s="141" t="s">
        <v>275</v>
      </c>
      <c r="B22" s="141" t="s">
        <v>276</v>
      </c>
      <c r="C22" s="141" t="s">
        <v>98</v>
      </c>
      <c r="D22" s="141" t="s">
        <v>277</v>
      </c>
      <c r="E22" s="144">
        <v>47600</v>
      </c>
      <c r="F22" s="144">
        <v>0</v>
      </c>
      <c r="G22" s="145">
        <v>47600</v>
      </c>
      <c r="H22"/>
    </row>
    <row r="23" customHeight="1" spans="1:8">
      <c r="A23" s="141" t="s">
        <v>275</v>
      </c>
      <c r="B23" s="141" t="s">
        <v>278</v>
      </c>
      <c r="C23" s="141" t="s">
        <v>98</v>
      </c>
      <c r="D23" s="141" t="s">
        <v>279</v>
      </c>
      <c r="E23" s="144">
        <v>553600</v>
      </c>
      <c r="F23" s="144">
        <v>0</v>
      </c>
      <c r="G23" s="145">
        <v>553600</v>
      </c>
      <c r="H23"/>
    </row>
    <row r="24" customHeight="1" spans="1:8">
      <c r="A24" s="141" t="s">
        <v>275</v>
      </c>
      <c r="B24" s="141" t="s">
        <v>280</v>
      </c>
      <c r="C24" s="141" t="s">
        <v>98</v>
      </c>
      <c r="D24" s="141" t="s">
        <v>213</v>
      </c>
      <c r="E24" s="144">
        <v>10000</v>
      </c>
      <c r="F24" s="144">
        <v>0</v>
      </c>
      <c r="G24" s="145">
        <v>10000</v>
      </c>
      <c r="H24"/>
    </row>
    <row r="25" customHeight="1" spans="1:8">
      <c r="A25" s="141" t="s">
        <v>275</v>
      </c>
      <c r="B25" s="141" t="s">
        <v>281</v>
      </c>
      <c r="C25" s="141" t="s">
        <v>98</v>
      </c>
      <c r="D25" s="141" t="s">
        <v>282</v>
      </c>
      <c r="E25" s="144">
        <v>19800</v>
      </c>
      <c r="F25" s="144">
        <v>0</v>
      </c>
      <c r="G25" s="145">
        <v>19800</v>
      </c>
      <c r="H25"/>
    </row>
    <row r="26" customHeight="1" spans="1:8">
      <c r="A26" s="141" t="s">
        <v>275</v>
      </c>
      <c r="B26" s="141" t="s">
        <v>283</v>
      </c>
      <c r="C26" s="141" t="s">
        <v>98</v>
      </c>
      <c r="D26" s="141" t="s">
        <v>211</v>
      </c>
      <c r="E26" s="144">
        <v>170000</v>
      </c>
      <c r="F26" s="144">
        <v>0</v>
      </c>
      <c r="G26" s="145">
        <v>170000</v>
      </c>
      <c r="H26"/>
    </row>
    <row r="27" customHeight="1" spans="1:8">
      <c r="A27" s="141" t="s">
        <v>275</v>
      </c>
      <c r="B27" s="141" t="s">
        <v>284</v>
      </c>
      <c r="C27" s="141" t="s">
        <v>98</v>
      </c>
      <c r="D27" s="141" t="s">
        <v>285</v>
      </c>
      <c r="E27" s="144">
        <v>173400</v>
      </c>
      <c r="F27" s="144">
        <v>0</v>
      </c>
      <c r="G27" s="145">
        <v>173400</v>
      </c>
      <c r="H27"/>
    </row>
    <row r="28" customHeight="1" spans="1:8">
      <c r="A28" s="141" t="s">
        <v>275</v>
      </c>
      <c r="B28" s="141" t="s">
        <v>286</v>
      </c>
      <c r="C28" s="141" t="s">
        <v>98</v>
      </c>
      <c r="D28" s="141" t="s">
        <v>215</v>
      </c>
      <c r="E28" s="144">
        <v>10800</v>
      </c>
      <c r="F28" s="144">
        <v>0</v>
      </c>
      <c r="G28" s="145">
        <v>10800</v>
      </c>
      <c r="H28"/>
    </row>
    <row r="29" customHeight="1" spans="1:8">
      <c r="A29" s="141"/>
      <c r="B29" s="141"/>
      <c r="C29" s="141" t="s">
        <v>287</v>
      </c>
      <c r="D29" s="141" t="s">
        <v>288</v>
      </c>
      <c r="E29" s="144">
        <f>SUM(E30:E31)</f>
        <v>64187</v>
      </c>
      <c r="F29" s="144">
        <f>SUM(F30:F31)</f>
        <v>64187</v>
      </c>
      <c r="G29" s="145">
        <f>SUM(G30:G31)</f>
        <v>0</v>
      </c>
      <c r="H29"/>
    </row>
    <row r="30" customHeight="1" spans="1:8">
      <c r="A30" s="141" t="s">
        <v>289</v>
      </c>
      <c r="B30" s="141" t="s">
        <v>290</v>
      </c>
      <c r="C30" s="141" t="s">
        <v>98</v>
      </c>
      <c r="D30" s="141" t="s">
        <v>291</v>
      </c>
      <c r="E30" s="144">
        <v>62687</v>
      </c>
      <c r="F30" s="144">
        <v>62687</v>
      </c>
      <c r="G30" s="145">
        <v>0</v>
      </c>
      <c r="H30"/>
    </row>
    <row r="31" customHeight="1" spans="1:8">
      <c r="A31" s="141" t="s">
        <v>289</v>
      </c>
      <c r="B31" s="141" t="s">
        <v>292</v>
      </c>
      <c r="C31" s="141" t="s">
        <v>98</v>
      </c>
      <c r="D31" s="141" t="s">
        <v>293</v>
      </c>
      <c r="E31" s="144">
        <v>1500</v>
      </c>
      <c r="F31" s="144">
        <v>1500</v>
      </c>
      <c r="G31" s="145">
        <v>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2021-01-20T06:34:06Z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28908588</vt:i4>
  </property>
</Properties>
</file>