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tabRatio="78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'10(只能查询某个末级单位)'!$A$1:$H$31</definedName>
    <definedName name="_xlnm.Print_Area" localSheetId="20">'11'!$A$1:$I$245</definedName>
    <definedName name="_xlnm.Print_Area" localSheetId="2">'1-1'!$A$1:$U$25</definedName>
    <definedName name="_xlnm.Print_Area" localSheetId="3">'1-2'!$A$1:$H$25</definedName>
    <definedName name="_xlnm.Print_Area" localSheetId="4">'2'!$A$1:$H$39</definedName>
    <definedName name="_xlnm.Print_Area" localSheetId="5">'2-1'!$A$1:$Y$27</definedName>
    <definedName name="_xlnm.Print_Area" localSheetId="6">'3'!$A$1:$F$19</definedName>
    <definedName name="_xlnm.Print_Area" localSheetId="7">'4'!$A$1:$P$23</definedName>
    <definedName name="_xlnm.Print_Area" localSheetId="8">'4-0'!$A$1:$G$34</definedName>
    <definedName name="_xlnm.Print_Area" localSheetId="9">'4-1(1)'!$A$1:$AF$21</definedName>
    <definedName name="_xlnm.Print_Area" localSheetId="10">'4-1(2)'!$A$1:$AG$17</definedName>
    <definedName name="_xlnm.Print_Area" localSheetId="11">'4-1(3)'!$A$1:$DH$6</definedName>
    <definedName name="_xlnm.Print_Area" localSheetId="12">'4-1(4)'!$A$1:$DH$6</definedName>
    <definedName name="_xlnm.Print_Area" localSheetId="13">'4-2'!$A$1:$G$27</definedName>
    <definedName name="_xlnm.Print_Area" localSheetId="14">'5'!$A$1:$I$12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'9'!$A$1:$G$12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<sst xmlns="http://schemas.openxmlformats.org/spreadsheetml/2006/main" count="2807" uniqueCount="886">
  <si>
    <t>桂花桥镇人民政府</t>
  </si>
  <si>
    <t>2021年部门预算</t>
  </si>
  <si>
    <t>表1</t>
  </si>
  <si>
    <t>收支预算总表</t>
  </si>
  <si>
    <t>单位：桂花桥镇人民政府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</si>
  <si>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</si>
  <si>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</si>
  <si>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</si>
  <si>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</si>
  <si>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</si>
  <si>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</si>
  <si>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</si>
  <si>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</si>
  <si>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</si>
  <si>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</si>
  <si>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</si>
  <si>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</si>
  <si>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</si>
  <si>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</si>
  <si>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</si>
  <si>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</si>
  <si>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</si>
  <si>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</si>
  <si>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</si>
  <si>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</si>
  <si>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</si>
  <si>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</si>
  <si>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</si>
  <si>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</si>
  <si>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</si>
  <si>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</si>
  <si>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</si>
  <si>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</si>
  <si>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</si>
  <si>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</si>
  <si>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</si>
  <si>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</si>
  <si>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</si>
  <si>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</si>
  <si>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</si>
  <si>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</si>
  <si>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</si>
  <si>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</si>
  <si>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</si>
  <si>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</si>
  <si>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</si>
  <si>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</si>
  <si>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</si>
  <si>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</si>
  <si>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</si>
  <si>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</si>
  <si>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</si>
  <si>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</si>
  <si>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</si>
  <si>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</si>
  <si>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</si>
  <si>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</si>
  <si>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</si>
  <si>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</si>
  <si>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</si>
  <si>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</si>
  <si>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</si>
  <si>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</si>
  <si>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</si>
  <si>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</si>
  <si>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</si>
  <si>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</si>
  <si>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</si>
  <si>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</si>
  <si>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</si>
  <si>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</si>
  <si>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</si>
  <si>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</si>
  <si>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</si>
  <si>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</si>
  <si>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</si>
  <si>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</si>
  <si>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</si>
  <si>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</si>
  <si>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</si>
  <si>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</si>
  <si>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101</t>
  </si>
  <si>
    <t>乡镇机关</t>
  </si>
  <si>
    <t xml:space="preserve">  101006</t>
  </si>
  <si>
    <t xml:space="preserve">  桂花桥镇人民政府</t>
  </si>
  <si>
    <t>201</t>
  </si>
  <si>
    <t>03</t>
  </si>
  <si>
    <t>01</t>
  </si>
  <si>
    <t xml:space="preserve">    101006</t>
  </si>
  <si>
    <t xml:space="preserve">    行政运行（政府）</t>
  </si>
  <si>
    <t>50</t>
  </si>
  <si>
    <t xml:space="preserve">    事业运行（政府）</t>
  </si>
  <si>
    <t>99</t>
  </si>
  <si>
    <t xml:space="preserve">    其他政府办公厅（室）及相关机构事务支出</t>
  </si>
  <si>
    <t>207</t>
  </si>
  <si>
    <t xml:space="preserve">    其他文化和旅游支出</t>
  </si>
  <si>
    <t>208</t>
  </si>
  <si>
    <t>02</t>
  </si>
  <si>
    <t>08</t>
  </si>
  <si>
    <t xml:space="preserve">    基层政权建设和社区治理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</si>
  <si>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</si>
  <si>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</si>
  <si>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</si>
  <si>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</si>
  <si>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</si>
  <si>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</si>
  <si>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</si>
  <si>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</si>
  <si>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</si>
  <si>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</si>
  <si>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</si>
  <si>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</si>
  <si>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</si>
  <si>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</si>
  <si>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</si>
  <si>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</si>
  <si>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</si>
  <si>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</si>
  <si>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</si>
  <si>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</si>
  <si>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</si>
  <si>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</si>
  <si>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</si>
  <si>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</si>
  <si>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</si>
  <si>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</si>
  <si>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</si>
  <si>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</si>
  <si>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</si>
  <si>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</si>
  <si>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</si>
  <si>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</si>
  <si>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</si>
  <si>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</si>
  <si>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</si>
  <si>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</si>
  <si>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</si>
  <si>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</si>
  <si>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</si>
  <si>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</si>
  <si>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</si>
  <si>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</si>
  <si>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</si>
  <si>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</si>
  <si>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</si>
  <si>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</si>
  <si>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</si>
  <si>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</si>
  <si>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</si>
  <si>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</si>
  <si>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</si>
  <si>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</si>
  <si>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</si>
  <si>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</si>
  <si>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</si>
  <si>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</si>
  <si>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</si>
  <si>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</si>
  <si>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</si>
  <si>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</si>
  <si>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</si>
  <si>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</si>
  <si>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</si>
  <si>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</si>
  <si>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</si>
  <si>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</si>
  <si>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</si>
  <si>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</si>
  <si>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</si>
  <si>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</si>
  <si>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</si>
  <si>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</si>
  <si>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</si>
  <si>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</si>
  <si>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</si>
  <si>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</si>
  <si>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</si>
  <si>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</si>
  <si>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</si>
  <si>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</si>
  <si>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</si>
  <si>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</si>
  <si>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</si>
  <si>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</si>
  <si>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101006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</si>
  <si>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</si>
  <si>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</si>
  <si>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</si>
  <si>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</si>
  <si>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</si>
  <si>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</si>
  <si>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</si>
  <si>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</si>
  <si>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</si>
  <si>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</si>
  <si>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</si>
  <si>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</si>
  <si>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</si>
  <si>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</si>
  <si>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</si>
  <si>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</si>
  <si>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</si>
  <si>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</si>
  <si>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</si>
  <si>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</si>
  <si>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</si>
  <si>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</si>
  <si>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</si>
  <si>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</si>
  <si>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</si>
  <si>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</si>
  <si>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</si>
  <si>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</si>
  <si>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</si>
  <si>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</si>
  <si>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</si>
  <si>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</si>
  <si>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</si>
  <si>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</si>
  <si>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</si>
  <si>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</si>
  <si>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</si>
  <si>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</si>
  <si>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</si>
  <si>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</si>
  <si>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</si>
  <si>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</si>
  <si>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</si>
  <si>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</si>
  <si>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</si>
  <si>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</si>
  <si>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</si>
  <si>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</si>
  <si>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</si>
  <si>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</si>
  <si>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</si>
  <si>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</si>
  <si>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</si>
  <si>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</si>
  <si>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</si>
  <si>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</si>
  <si>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</si>
  <si>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</si>
  <si>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</si>
  <si>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</si>
  <si>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</si>
  <si>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</si>
  <si>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</si>
  <si>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</si>
  <si>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</si>
  <si>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</si>
  <si>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</si>
  <si>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</si>
  <si>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</si>
  <si>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</si>
  <si>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</si>
  <si>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</si>
  <si>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</si>
  <si>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</si>
  <si>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</si>
  <si>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</si>
  <si>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</si>
  <si>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</si>
  <si>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</si>
  <si>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</si>
  <si>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</si>
  <si>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</si>
  <si>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</si>
  <si>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</si>
  <si>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</si>
  <si>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</si>
  <si>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</si>
  <si>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</si>
  <si>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</si>
  <si>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</si>
  <si>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</si>
  <si>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</si>
  <si>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</si>
  <si>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</si>
  <si>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</si>
  <si>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</si>
  <si>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</si>
  <si>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</si>
  <si>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</si>
  <si>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</si>
  <si>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</si>
  <si>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</si>
  <si>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</si>
  <si>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</si>
  <si>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</si>
  <si>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</si>
  <si>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</si>
  <si>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</si>
  <si>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</si>
  <si>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</si>
  <si>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</si>
  <si>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</si>
  <si>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</si>
  <si>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</si>
  <si>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</si>
  <si>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</si>
  <si>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</si>
  <si>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</si>
  <si>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</si>
  <si>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</si>
  <si>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</si>
  <si>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</si>
  <si>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</si>
  <si>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</si>
  <si>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</si>
  <si>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</si>
  <si>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</si>
  <si>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</si>
  <si>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</si>
  <si>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</si>
  <si>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</si>
  <si>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</si>
  <si>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</si>
  <si>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</si>
  <si>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</si>
  <si>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</si>
  <si>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</si>
  <si>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</si>
  <si>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</si>
  <si>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</si>
  <si>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</si>
  <si>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</si>
  <si>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</si>
  <si>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</si>
  <si>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</si>
  <si>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</si>
  <si>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</si>
  <si>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</si>
  <si>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</si>
  <si>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</si>
  <si>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</si>
  <si>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</si>
  <si>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</si>
  <si>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</si>
  <si>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</si>
  <si>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</si>
  <si>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</si>
  <si>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</si>
  <si>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</si>
  <si>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</si>
  <si>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</si>
  <si>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</si>
  <si>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</si>
  <si>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</si>
  <si>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</si>
  <si>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</si>
  <si>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</si>
  <si>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</si>
  <si>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</si>
  <si>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</si>
  <si>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</si>
  <si>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</si>
  <si>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</si>
  <si>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</si>
  <si>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</si>
  <si>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</si>
  <si>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</si>
  <si>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</si>
  <si>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</si>
  <si>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</si>
  <si>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</si>
  <si>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</si>
  <si>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</si>
  <si>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</si>
  <si>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</si>
  <si>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</si>
  <si>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</si>
  <si>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</si>
  <si>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</si>
  <si>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</si>
  <si>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</si>
  <si>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</si>
  <si>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</si>
  <si>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</si>
  <si>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</si>
  <si>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</si>
  <si>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</si>
  <si>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</si>
  <si>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</si>
  <si>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</si>
  <si>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</si>
  <si>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</si>
  <si>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</si>
  <si>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</si>
  <si>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</si>
  <si>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</si>
  <si>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</si>
  <si>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</si>
  <si>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</si>
  <si>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</si>
  <si>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</si>
  <si>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</si>
  <si>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</si>
  <si>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</si>
  <si>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</si>
  <si>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</si>
  <si>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</si>
  <si>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</si>
  <si>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</si>
  <si>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</si>
  <si>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妇联工作经费</t>
  </si>
  <si>
    <t>政务运转类</t>
  </si>
  <si>
    <t xml:space="preserve">    计生工作经费</t>
  </si>
  <si>
    <t xml:space="preserve">    人大工作经费</t>
  </si>
  <si>
    <t xml:space="preserve">    社会治安综合治理工作经费</t>
  </si>
  <si>
    <t xml:space="preserve">    食品药品监管站工作经费</t>
  </si>
  <si>
    <t xml:space="preserve">    退役军人服务站工作经费</t>
  </si>
  <si>
    <t xml:space="preserve">    文旅工作经费</t>
  </si>
  <si>
    <t xml:space="preserve">    武装工作经费</t>
  </si>
  <si>
    <t xml:space="preserve">    乡镇团委工作经费</t>
  </si>
  <si>
    <t xml:space="preserve">    社区办公经费</t>
  </si>
  <si>
    <t>民生事业类</t>
  </si>
  <si>
    <t xml:space="preserve">    社区服务群众专项经费</t>
  </si>
  <si>
    <t xml:space="preserve">    社区工资</t>
  </si>
  <si>
    <t xml:space="preserve">    社区基层组织和公共运维费（省级）</t>
  </si>
  <si>
    <t xml:space="preserve">    城乡环保、环境综合整治专项经费（含环卫补助和农村保洁）</t>
  </si>
  <si>
    <t xml:space="preserve">    村办公经费</t>
  </si>
  <si>
    <t xml:space="preserve">    村干部工资</t>
  </si>
  <si>
    <t xml:space="preserve">    村级基层组织和公共运维费（省、本级）</t>
  </si>
  <si>
    <t xml:space="preserve">    互联网+精准扶贫代理记账</t>
  </si>
  <si>
    <t>表5</t>
  </si>
  <si>
    <t>政府性基金预算表</t>
  </si>
  <si>
    <t>本年政府性基金预算支出</t>
  </si>
  <si>
    <t>政务专项类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</si>
  <si>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</si>
  <si>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</si>
  <si>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</si>
  <si>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</si>
  <si>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</si>
  <si>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</si>
  <si>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</si>
  <si>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</si>
  <si>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</si>
  <si>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</si>
  <si>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</si>
  <si>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</si>
  <si>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</si>
  <si>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</si>
  <si>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</si>
  <si>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</si>
  <si>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</si>
  <si>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</si>
  <si>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</si>
  <si>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</si>
  <si>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</si>
  <si>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</si>
  <si>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</si>
  <si>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</si>
  <si>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</si>
  <si>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</si>
  <si>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计算机</t>
  </si>
  <si>
    <t>其他消耗用品</t>
  </si>
  <si>
    <t>纸张</t>
  </si>
  <si>
    <t>分散</t>
  </si>
  <si>
    <t>印刷、出版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</si>
  <si>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</si>
  <si>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</si>
  <si>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</si>
  <si>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</si>
  <si>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</si>
  <si>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</si>
  <si>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</si>
  <si>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</si>
  <si>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</si>
  <si>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</si>
  <si>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</si>
  <si>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政务运转</t>
  </si>
  <si>
    <t>保证政府机关正常运转、干部工资、日常水电气开支</t>
  </si>
  <si>
    <t>村级建设</t>
  </si>
  <si>
    <t>保证村组干部工资、村级阵地建设、基础设施维护等</t>
  </si>
  <si>
    <t>项目推进</t>
  </si>
  <si>
    <t>确保各个项目能够正常推进，团委、安全、食品安全工作顺利开展</t>
  </si>
  <si>
    <t>集镇建设</t>
  </si>
  <si>
    <t>集镇公共设施的运维、垃圾池维护、涵洞整治等工作顺利开展</t>
  </si>
  <si>
    <t>金额合计</t>
  </si>
  <si>
    <t>年度
总体
目标</t>
  </si>
  <si>
    <t>桂花桥镇人民政府加快集镇基础设施建设，充分发挥交通枢纽区位优势，大力发展现代物流业，围绕现代农业发展项目发展庙稿产业区：总预算1292.93万元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</si>
  <si>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</si>
  <si>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</si>
  <si>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</si>
  <si>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</si>
  <si>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</si>
  <si>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</si>
  <si>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</si>
  <si>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本单位财政供养人数，村组、社区干部工资及保险，办公费用支出、村级基础设施维护、沟渠整治等支出，保障组织的正常运转</t>
  </si>
  <si>
    <t>行政27人、事业17人，村组社区干部345人，涉及金额506.86万元。</t>
  </si>
  <si>
    <t>完成配套基础设施建设，改善村（社区）文化活动场所，完成安全隐患排查工作，完成生态建设，对集镇进行整治。</t>
  </si>
  <si>
    <t>垃圾池12个，阵地维护4处、购健身器材15套、广播维护4处，放映150场，购凸透镜15个</t>
  </si>
  <si>
    <t>完成2019年民兵工作，组织人大代表参加培训，落实信访工作制度，开展关爱妇女儿童活动3次，做好食品药品安全宣传工作。</t>
  </si>
  <si>
    <t>群体性聚餐申报545场次，督查545场次</t>
  </si>
  <si>
    <t>质量指标</t>
  </si>
  <si>
    <t>提高公共财政支出进度,提高政府采购执行</t>
  </si>
  <si>
    <t>90%以上。支出进度=（预算完成数/预算数）×100%</t>
  </si>
  <si>
    <t>管理制度健全、资金使用合规</t>
  </si>
  <si>
    <t>制定预算资金管理办法及财务管理制度、会计核算制度等；财政资金使用合规有效</t>
  </si>
  <si>
    <t>开展乡村环卫整治，对辖区内的主要街道、河流进行集中整治</t>
  </si>
  <si>
    <t>符合环保监测要求</t>
  </si>
  <si>
    <t>时效指标</t>
  </si>
  <si>
    <t>提高机关行政效能，及时处理群众信访投诉</t>
  </si>
  <si>
    <t>按相应政务服务工作时限要求；群众投诉处理率达100%</t>
  </si>
  <si>
    <t>乡镇各项涉农补贴资金公开公示，发放及时</t>
  </si>
  <si>
    <t>按相应资金文件的时限要求</t>
  </si>
  <si>
    <t>及时发放村、社区干部工资，提高干部工作积极性</t>
  </si>
  <si>
    <t>社会效益
指标</t>
  </si>
  <si>
    <t>镇党委、政府和村居委会正常运转；提高管理和服务水平，完成上级安排的各项工作任务；维护社会的和谐、稳定与发展</t>
  </si>
  <si>
    <t>根据相关指标任务</t>
  </si>
  <si>
    <t>不断完善基础设施建设，村道硬化全覆盖，群众出行方便，有效的提高的群众生活生产效率</t>
  </si>
  <si>
    <t>水利设施的不断完善，为春耕灌溉提供了良好的条件，进一步提高农业生产的效率</t>
  </si>
  <si>
    <t>满意度
指标</t>
  </si>
  <si>
    <t>满意度指标</t>
  </si>
  <si>
    <t>加强党风廉政建设，通过机关作风改善和干部职工的努力，大幅度提高社会公众或服务对象对我镇单位履行职责效果的满意度</t>
  </si>
  <si>
    <t>95%以上</t>
  </si>
  <si>
    <t>……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</si>
  <si>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</si>
  <si>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</si>
  <si>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</si>
  <si>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</si>
  <si>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</si>
  <si>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</si>
  <si>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</si>
  <si>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</si>
  <si>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预算股直管</t>
  </si>
  <si>
    <t xml:space="preserve">  预算股直管</t>
  </si>
  <si>
    <t>安全监管经费</t>
  </si>
  <si>
    <t>总体目标</t>
  </si>
  <si>
    <t>加强全镇安全监管，完成安全生产宣传活动，开展生产监管专项工作，加强道路安全监管</t>
  </si>
  <si>
    <t>全面有效加强安全工作</t>
  </si>
  <si>
    <t>开展安全生产4次宣传活动</t>
  </si>
  <si>
    <t>4次</t>
  </si>
  <si>
    <t>开展15次安全生产监管专项工作</t>
  </si>
  <si>
    <t>15次</t>
  </si>
  <si>
    <t>开展学校、企业消防应急演练4次</t>
  </si>
  <si>
    <t>完成877户独居老人居住场所消防安全的基础调查</t>
  </si>
  <si>
    <t>877户</t>
  </si>
  <si>
    <t>道路安全检查工作5次</t>
  </si>
  <si>
    <t>5次</t>
  </si>
  <si>
    <t>安全生产宣传覆盖率</t>
  </si>
  <si>
    <t>100%</t>
  </si>
  <si>
    <t>安全生产检查率</t>
  </si>
  <si>
    <t>应急演练开展率上升</t>
  </si>
  <si>
    <t>20%</t>
  </si>
  <si>
    <t>独居老人消防安全调查率</t>
  </si>
  <si>
    <t>道路安全检查率上升</t>
  </si>
  <si>
    <t>及时有效率</t>
  </si>
  <si>
    <t>成本指标</t>
  </si>
  <si>
    <t>全镇安全检查覆盖率</t>
  </si>
  <si>
    <t>群众满意度</t>
  </si>
  <si>
    <t>98%</t>
  </si>
  <si>
    <t>妇联工作经费</t>
  </si>
  <si>
    <t>关爱全镇妇女儿童</t>
  </si>
  <si>
    <t>覆盖率100%</t>
  </si>
  <si>
    <t>开展三八节特别慰问活动1次</t>
  </si>
  <si>
    <t>1</t>
  </si>
  <si>
    <t>开展三次关爱留守老人、妇女</t>
  </si>
  <si>
    <t>3</t>
  </si>
  <si>
    <t>关爱留守老人妇女儿童率90%</t>
  </si>
  <si>
    <t>90%</t>
  </si>
  <si>
    <t>及时进行慰问提高幸福指数</t>
  </si>
  <si>
    <t>及时</t>
  </si>
  <si>
    <t>效益指标</t>
  </si>
  <si>
    <t>社会效益指标</t>
  </si>
  <si>
    <t>对群众的关爱程度达到95%</t>
  </si>
  <si>
    <t>95%</t>
  </si>
  <si>
    <t>群众满意度高</t>
  </si>
  <si>
    <t>基层组织建设经费（含简易维修）</t>
  </si>
  <si>
    <t>基层组织得到有效建设，提升基层组织办公条件</t>
  </si>
  <si>
    <t>全面提升办公条件</t>
  </si>
  <si>
    <t>完成维修基层组织办公场所4处</t>
  </si>
  <si>
    <t>4</t>
  </si>
  <si>
    <t>政府办公楼维修1处</t>
  </si>
  <si>
    <t>基层组织简易装修3处</t>
  </si>
  <si>
    <t>政府办公楼维修验收合格率</t>
  </si>
  <si>
    <t>基层组织简易装修验收合格率</t>
  </si>
  <si>
    <t>及时有效进行维修以及添置各类办公用</t>
  </si>
  <si>
    <t>及时有效</t>
  </si>
  <si>
    <t>全面改善办公环境，办公质量提高</t>
  </si>
  <si>
    <t>满意度较高</t>
  </si>
  <si>
    <t>集镇公共设施运维费</t>
  </si>
  <si>
    <t>用于集镇公共设施运行维护，整治集镇公共设施，提高群众使用率</t>
  </si>
  <si>
    <t>公厕维护3个</t>
  </si>
  <si>
    <t>3个</t>
  </si>
  <si>
    <t>集镇护栏维护100米</t>
  </si>
  <si>
    <t>100米</t>
  </si>
  <si>
    <t>涵洞2处设置安全护栏，安装指示牌</t>
  </si>
  <si>
    <t>2处</t>
  </si>
  <si>
    <t>安排10人维护集镇秩序</t>
  </si>
  <si>
    <t>10人</t>
  </si>
  <si>
    <t>公厕维护率</t>
  </si>
  <si>
    <t>集镇护栏安装率</t>
  </si>
  <si>
    <t>涵洞整治率</t>
  </si>
  <si>
    <t>集镇秩序有序提升</t>
  </si>
  <si>
    <t>对集镇问题及时有效的进行整改</t>
  </si>
  <si>
    <t>提高公共设施质量</t>
  </si>
  <si>
    <t>50%</t>
  </si>
  <si>
    <t>增加公共设施安全</t>
  </si>
  <si>
    <t>增加公共设施使用率</t>
  </si>
  <si>
    <t>计生工作经费</t>
  </si>
  <si>
    <t>镇内举办大型文艺活动两期，完成上级部门下达的广场舞展演及村、社区文艺活动调研；大力开展市民素质提升培训</t>
  </si>
  <si>
    <t>提升市民素质，力争培训面覆盖全镇；</t>
  </si>
  <si>
    <t>各组组织一支队伍，举办大型文艺活动2期，开展素质培训4次</t>
  </si>
  <si>
    <t>完成免费孕前优生健康检查120对</t>
  </si>
  <si>
    <t>120对</t>
  </si>
  <si>
    <t>农村公益电影放映165场次</t>
  </si>
  <si>
    <t>165次</t>
  </si>
  <si>
    <t>组织600余名妇女进行了宫颈癌筛查</t>
  </si>
  <si>
    <t>600名</t>
  </si>
  <si>
    <t>孕产妇管理160人</t>
  </si>
  <si>
    <t>160人</t>
  </si>
  <si>
    <t>村村通广播维护4次</t>
  </si>
  <si>
    <t>农村公益电影放映率提高</t>
  </si>
  <si>
    <t>30%</t>
  </si>
  <si>
    <t>宫颈癌筛查率提高</t>
  </si>
  <si>
    <t>40%</t>
  </si>
  <si>
    <t>孕产妇管理率</t>
  </si>
  <si>
    <t>村村通广播维护率</t>
  </si>
  <si>
    <t>及时有效组织各项活动</t>
  </si>
  <si>
    <t>增加孕妇管理率，促进优生优育</t>
  </si>
  <si>
    <t>村村通广播维护提高广播播放率</t>
  </si>
  <si>
    <t>满意度高</t>
  </si>
  <si>
    <t>交管办及村级劝导员经费</t>
  </si>
  <si>
    <t>加强全镇道路安全监管，减少交通事故的发生</t>
  </si>
  <si>
    <t>减少事故的发生</t>
  </si>
  <si>
    <t>安排劝导员2个，维护集镇交通秩序</t>
  </si>
  <si>
    <t>2个</t>
  </si>
  <si>
    <t>定期检查村级道路，及时处理安全隐患点</t>
  </si>
  <si>
    <t>10个</t>
  </si>
  <si>
    <t>安装凸透镜，确保道路安全</t>
  </si>
  <si>
    <t>5个</t>
  </si>
  <si>
    <t>缓解集镇交通，提高安全性</t>
  </si>
  <si>
    <t>缓解交通</t>
  </si>
  <si>
    <t>排除隐患点</t>
  </si>
  <si>
    <t>排除隐患</t>
  </si>
  <si>
    <t>安装凸透镜保障安全</t>
  </si>
  <si>
    <t>保障安全</t>
  </si>
  <si>
    <t>及时完成各项工作</t>
  </si>
  <si>
    <t>为广大群众生活生产提供了便利</t>
  </si>
  <si>
    <t>提供便利</t>
  </si>
  <si>
    <t>人大工作经费</t>
  </si>
  <si>
    <t>保障人代会、人大活动工作顺利开展，人大代表认真履行宪法和法律赋予的职责</t>
  </si>
  <si>
    <t>全面保障</t>
  </si>
  <si>
    <t>召开乡镇人代会和主席团会议</t>
  </si>
  <si>
    <t>组织本级57名人大代表参加培训2次</t>
  </si>
  <si>
    <t>2</t>
  </si>
  <si>
    <t>开展人大代表小组活动（市、镇两级）各2次</t>
  </si>
  <si>
    <t>增加人大代表为群众办事的机会，提出解决民生的重要建议</t>
  </si>
  <si>
    <t>提出建议</t>
  </si>
  <si>
    <t>组织人大代表参加培训，提高代表的综合素养</t>
  </si>
  <si>
    <t>开展人大代表小组活动，加强交流沟通</t>
  </si>
  <si>
    <t>加强沟通</t>
  </si>
  <si>
    <t>及时召开会议</t>
  </si>
  <si>
    <t>及时组织培训</t>
  </si>
  <si>
    <t>及时组织活动</t>
  </si>
  <si>
    <t>增加群众改善现状的机会</t>
  </si>
  <si>
    <t>改善现状</t>
  </si>
  <si>
    <t>为党组织的建设提供建议</t>
  </si>
  <si>
    <t>提供建议</t>
  </si>
  <si>
    <t>社会治安综合治理工作经费</t>
  </si>
  <si>
    <t>维护全镇社会治安，确保群众生活环境平安稳定，保障一个和谐的人居环境</t>
  </si>
  <si>
    <t>安稳的社会环境</t>
  </si>
  <si>
    <t>开展法制宣传4次</t>
  </si>
  <si>
    <t>调解矛盾纠纷150件左右</t>
  </si>
  <si>
    <t>150件</t>
  </si>
  <si>
    <t>处理群众信访件50次</t>
  </si>
  <si>
    <t>50次</t>
  </si>
  <si>
    <t>法制宣传覆盖率100%</t>
  </si>
  <si>
    <t>矛盾调解率98%</t>
  </si>
  <si>
    <t>群众信访件处理率100%</t>
  </si>
  <si>
    <t>及时有效处理矛盾问题</t>
  </si>
  <si>
    <t>按规定时间办理信访件</t>
  </si>
  <si>
    <t>按时间</t>
  </si>
  <si>
    <t>全覆盖法制宣传犯罪率得到有效控制</t>
  </si>
  <si>
    <t>及时控制</t>
  </si>
  <si>
    <t>群众矛盾得到有效调解，营造和谐的人居环境</t>
  </si>
  <si>
    <t>及时调解</t>
  </si>
  <si>
    <t>食品药品监管站工作经费</t>
  </si>
  <si>
    <t>增强食品安全意识，扩大聚餐备案覆盖率，提高学校食堂管理，避免出现食品安全事故</t>
  </si>
  <si>
    <t>培训农家乐厨师48人</t>
  </si>
  <si>
    <t>48人</t>
  </si>
  <si>
    <t>开展宣传活动4次</t>
  </si>
  <si>
    <t>组织食品安全培训4次</t>
  </si>
  <si>
    <t>组织食品安全专项检查4次</t>
  </si>
  <si>
    <t>农家乐厨师培训覆盖率100%</t>
  </si>
  <si>
    <t>食品安全宣传覆盖率100%</t>
  </si>
  <si>
    <t>开展专项检查覆盖单位率100%</t>
  </si>
  <si>
    <t>及时开展食品安全培训</t>
  </si>
  <si>
    <t>及时开展食品安全宣传活动</t>
  </si>
  <si>
    <t>及时开展食品安全专项检查</t>
  </si>
  <si>
    <t>有效防止食品安全事故的发生</t>
  </si>
  <si>
    <t>有效</t>
  </si>
  <si>
    <t>镇域内企事业单位、学校、群体性聚餐未发生食品安全事故</t>
  </si>
  <si>
    <t>未发生</t>
  </si>
  <si>
    <t>群众满意度95%</t>
  </si>
  <si>
    <t>退役军人服务站工作经费</t>
  </si>
  <si>
    <t>做好全镇退役军人登记、慰问、优护工作，确保其老有所依。</t>
  </si>
  <si>
    <t>全面做好退役军人工作</t>
  </si>
  <si>
    <t>完善全镇退役军人一户一档资料</t>
  </si>
  <si>
    <t>2100左右</t>
  </si>
  <si>
    <t>制作全镇退役军人心连心标牌</t>
  </si>
  <si>
    <t>制作退役军人荣誉墙</t>
  </si>
  <si>
    <t xml:space="preserve">强化退役军人的慰问 </t>
  </si>
  <si>
    <t>完善资料，全覆盖登记全镇退役军人</t>
  </si>
  <si>
    <t>全覆盖制作退役军人心连心标牌</t>
  </si>
  <si>
    <t>全覆盖制作退役军人荣誉墙</t>
  </si>
  <si>
    <t>全覆盖慰问党员</t>
  </si>
  <si>
    <t>及时完成各项事情</t>
  </si>
  <si>
    <t>及时完成</t>
  </si>
  <si>
    <t>优抚退役军人，让他们感受党的关怀</t>
  </si>
  <si>
    <t>感受关怀</t>
  </si>
  <si>
    <t>营造良好的环境，尊敬爱护军人</t>
  </si>
  <si>
    <t>爱护军人</t>
  </si>
  <si>
    <t>文旅工作经费</t>
  </si>
  <si>
    <t>通过培训使村、社区都有一支以上的文艺队伍，举办文艺活动参演人数达50余人；提升市民素质，力争培训面覆盖全镇；</t>
  </si>
  <si>
    <t>全镇覆盖</t>
  </si>
  <si>
    <t>完成村、社区文艺骨干培训2次</t>
  </si>
  <si>
    <t>2次</t>
  </si>
  <si>
    <t>镇内举办大型文艺活动两期</t>
  </si>
  <si>
    <t>2期</t>
  </si>
  <si>
    <t>完成上级部门下达的广场舞展演及村、社区文艺活动调研</t>
  </si>
  <si>
    <t>8村2社区</t>
  </si>
  <si>
    <t>大力开展市民素质提升培训，邀请专家、致富能人讲课</t>
  </si>
  <si>
    <t>提升文艺骨干的表演能力</t>
  </si>
  <si>
    <t>大型文艺活动丰富群众生活</t>
  </si>
  <si>
    <t>丰富群众生活</t>
  </si>
  <si>
    <t>强化调研工作，为今后提高全民文化娱乐提供方向</t>
  </si>
  <si>
    <t>提供方向</t>
  </si>
  <si>
    <t>及时开展培训</t>
  </si>
  <si>
    <t>及时组办文艺活动</t>
  </si>
  <si>
    <t>及时开展调研活动</t>
  </si>
  <si>
    <t>提高市民素养，传承优良文化</t>
  </si>
  <si>
    <t>传承文化</t>
  </si>
  <si>
    <t>武装工作经费</t>
  </si>
  <si>
    <t>完成2021年民兵整组、训练、征兵及兵役登记工作</t>
  </si>
  <si>
    <t>提高民兵素养完成征兵工作</t>
  </si>
  <si>
    <t>组织民兵训练4次</t>
  </si>
  <si>
    <t>民兵整组训练4次</t>
  </si>
  <si>
    <t>完成兵役登记1次</t>
  </si>
  <si>
    <t>1次</t>
  </si>
  <si>
    <t>完成征兵工作1次</t>
  </si>
  <si>
    <t>加强训练，民兵整体实力提高20%</t>
  </si>
  <si>
    <t>全覆盖了解镇域范围内兵役情况</t>
  </si>
  <si>
    <t>完成征兵工作</t>
  </si>
  <si>
    <t>按时完成民兵训练</t>
  </si>
  <si>
    <t>按时完成</t>
  </si>
  <si>
    <t>按时完成民兵整组工作</t>
  </si>
  <si>
    <t>按时完成兵役登记</t>
  </si>
  <si>
    <t>按时完成征兵工作</t>
  </si>
  <si>
    <t>乡镇团委工作经费</t>
  </si>
  <si>
    <t>做好群众工作，维护全镇群众利益，最大限度服务好群众</t>
  </si>
  <si>
    <t>全面服务群众</t>
  </si>
  <si>
    <t>组织共青团员宣传活动4次</t>
  </si>
  <si>
    <t>六一儿童节慰问贫困儿童50名</t>
  </si>
  <si>
    <t>50人</t>
  </si>
  <si>
    <t>宣传关爱青少年覆盖率100%</t>
  </si>
  <si>
    <t>关爱留守儿童覆盖率100%</t>
  </si>
  <si>
    <t>01-政务运转类</t>
  </si>
  <si>
    <t>城乡环保、环境综合整治专项经费（含环卫补助和农村保洁）</t>
  </si>
  <si>
    <t>完成2019年全镇城乡环境环卫设施建设，为全镇营造良好的生活环境</t>
  </si>
  <si>
    <t>完成破旧环卫设施更换维修，集镇环境保持良好</t>
  </si>
  <si>
    <t>更换破旧垃圾桶20个</t>
  </si>
  <si>
    <t>20个</t>
  </si>
  <si>
    <t>维修垃圾池10个</t>
  </si>
  <si>
    <t>镇域范围内大型垃圾清理</t>
  </si>
  <si>
    <t>1个镇</t>
  </si>
  <si>
    <t>破旧垃圾桶更换率</t>
  </si>
  <si>
    <t>垃圾池维护率</t>
  </si>
  <si>
    <t>镇域内垃圾清理覆盖率</t>
  </si>
  <si>
    <t>及时有效完成率</t>
  </si>
  <si>
    <t>经济效益指标</t>
  </si>
  <si>
    <t>全面整治环境卫生优化生活环境，生活环境质量提高20%</t>
  </si>
  <si>
    <t>生态效益指标</t>
  </si>
  <si>
    <t>改善生活生产环境质量，便于群众生活，环境质量提高20%</t>
  </si>
  <si>
    <t>村干部工资</t>
  </si>
  <si>
    <t>按时发放村干部工资，提高工作积极性，全心全意为群众服务</t>
  </si>
  <si>
    <t>促进村干部工作热情</t>
  </si>
  <si>
    <t>按时发放村干部工资，完成全覆盖发放</t>
  </si>
  <si>
    <t>按月发放</t>
  </si>
  <si>
    <t>按月</t>
  </si>
  <si>
    <t>提高为群众办事的积极性</t>
  </si>
  <si>
    <t>提高积极性</t>
  </si>
  <si>
    <t>村干部满意度100%</t>
  </si>
  <si>
    <t>村级基层组织和公共运维费（省、本级）</t>
  </si>
  <si>
    <t>用于村组办公、基础设施维护、环境保护、治安管理、生活服务等各方面的支出</t>
  </si>
  <si>
    <t>维护运行</t>
  </si>
  <si>
    <t>维护8个村基础设施，监管环境卫生等</t>
  </si>
  <si>
    <t>8个</t>
  </si>
  <si>
    <t>边沟维修10处</t>
  </si>
  <si>
    <t>10处</t>
  </si>
  <si>
    <t>机耕道维修1000米</t>
  </si>
  <si>
    <t>1000米</t>
  </si>
  <si>
    <t>发放金额30万，改善8个村环境，创造美好的生活环境</t>
  </si>
  <si>
    <t>30万</t>
  </si>
  <si>
    <t>资金发放率</t>
  </si>
  <si>
    <t>机耕道维护率</t>
  </si>
  <si>
    <t>沟渠堡坎维护率</t>
  </si>
  <si>
    <t>按时发放</t>
  </si>
  <si>
    <t>按时</t>
  </si>
  <si>
    <t>积极有效为群众办事，为大家营造良好的生活生产环境</t>
  </si>
  <si>
    <t>改善基础设施条件</t>
  </si>
  <si>
    <t>改善</t>
  </si>
  <si>
    <t>预防洪涝灾害发生</t>
  </si>
  <si>
    <t>预防</t>
  </si>
  <si>
    <t>社区工资</t>
  </si>
  <si>
    <t>按时发放社区干部工资，提高工作积极性，全心全意为群众服务</t>
  </si>
  <si>
    <t>促进社区干部工作热情</t>
  </si>
  <si>
    <t>按时发放社区干部工资，完成全覆盖发放</t>
  </si>
  <si>
    <t>2社区</t>
  </si>
  <si>
    <t>保质保量发放</t>
  </si>
  <si>
    <t>保质保量</t>
  </si>
  <si>
    <t>全覆盖发放</t>
  </si>
  <si>
    <t>全覆盖</t>
  </si>
  <si>
    <t>社区干部满意度高</t>
  </si>
  <si>
    <t>99%</t>
  </si>
  <si>
    <t>社区基层组织和公共运维费（省级）</t>
  </si>
  <si>
    <t>确保社区日常工作的开展，加强公共服务管理，为群众提供便利</t>
  </si>
  <si>
    <t>确保社区正常开展工作</t>
  </si>
  <si>
    <t>维护社区基层设施</t>
  </si>
  <si>
    <t>维护社区环境卫生</t>
  </si>
  <si>
    <t>维护社区路灯</t>
  </si>
  <si>
    <t>10盏</t>
  </si>
  <si>
    <t>改善社区基层设施使用状态</t>
  </si>
  <si>
    <t>改善社区环境卫生</t>
  </si>
  <si>
    <t>改善社区亮化</t>
  </si>
  <si>
    <t>及时有效完成</t>
  </si>
  <si>
    <t>改善人居环境，提高生活生产水平</t>
  </si>
  <si>
    <t>改善环境</t>
  </si>
  <si>
    <t>02-民生事业类</t>
  </si>
  <si>
    <t>村办公经费</t>
  </si>
  <si>
    <t>用于村级运行日常开支，确保村级组织正常运转</t>
  </si>
  <si>
    <t>正常运转</t>
  </si>
  <si>
    <t>用于8个村购买办公用品</t>
  </si>
  <si>
    <t>8</t>
  </si>
  <si>
    <t>用于8个村慰问党员</t>
  </si>
  <si>
    <t>用于8个村临时性开支务工费</t>
  </si>
  <si>
    <t>用于8个村组织正常运转相关费用</t>
  </si>
  <si>
    <t>成功购买办公用品率</t>
  </si>
  <si>
    <t>慰问党员率</t>
  </si>
  <si>
    <t>及时有效购买与行政运行相关的物品</t>
  </si>
  <si>
    <t>可以带动村集体本身更好的运转</t>
  </si>
  <si>
    <t>带动运转</t>
  </si>
  <si>
    <t>便于群众办事</t>
  </si>
  <si>
    <t>便于群众</t>
  </si>
  <si>
    <t>为村组干部工作提供办公场所</t>
  </si>
  <si>
    <t>提供场所</t>
  </si>
  <si>
    <t>利于村组干部开展工作</t>
  </si>
  <si>
    <t>利于开展工作</t>
  </si>
  <si>
    <t>村组干部满意度</t>
  </si>
  <si>
    <t>互联网+精准扶贫代理记账</t>
  </si>
  <si>
    <t>完成8个村2个社区的财务处理，规范镇域范围内村级财务</t>
  </si>
  <si>
    <t>8个村2个社区</t>
  </si>
  <si>
    <t>完成8个村2个社区的账务处理</t>
  </si>
  <si>
    <t>保质保量的完成</t>
  </si>
  <si>
    <t>及时完成每月账务处理</t>
  </si>
  <si>
    <t>规范村级财务，利用群众监督</t>
  </si>
  <si>
    <t>利于监督</t>
  </si>
  <si>
    <t>社区办公经费</t>
  </si>
  <si>
    <t>用于社区运行日常开支，确保社区组织正常运转</t>
  </si>
  <si>
    <t>用于社区购办公用品</t>
  </si>
  <si>
    <t>用于社区日常运转产生的水电费</t>
  </si>
  <si>
    <t>用于社区临时性务工费</t>
  </si>
  <si>
    <t>保证及时购买办公用品</t>
  </si>
  <si>
    <t>及时购买</t>
  </si>
  <si>
    <t>保证社区的日常运转</t>
  </si>
  <si>
    <t>日常运转</t>
  </si>
  <si>
    <t>及时完成购买各项物质</t>
  </si>
  <si>
    <t>提高社区组织的工作效率</t>
  </si>
  <si>
    <t>提高效率</t>
  </si>
  <si>
    <t>社区服务群众专项经费</t>
  </si>
  <si>
    <t>用于社区基础设施维护、环境保护、治安管理、生活服务等各方面的支出</t>
  </si>
  <si>
    <t>社区范围内基础设施维护</t>
  </si>
  <si>
    <t>社区基础设施维护，环境整治，清除牛皮癣</t>
  </si>
  <si>
    <t>100米200处</t>
  </si>
  <si>
    <t>组织建设阵地维护</t>
  </si>
  <si>
    <t>5处</t>
  </si>
  <si>
    <t>维修公厕20平米</t>
  </si>
  <si>
    <t>20平米</t>
  </si>
  <si>
    <t>社区范围内秩序维护</t>
  </si>
  <si>
    <t>有效整治环境卫生</t>
  </si>
  <si>
    <t>有效整治</t>
  </si>
  <si>
    <t>全面提升基层组织面貌，提升社区环境</t>
  </si>
  <si>
    <t>全面提升</t>
  </si>
  <si>
    <t>加强公共服务管理，为群众提供便利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</si>
</sst>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1" fillId="12" borderId="3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7" fillId="11" borderId="37" applyNumberFormat="0" applyFon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39" applyNumberFormat="0" applyFill="0" applyAlignment="0" applyProtection="0">
      <alignment vertical="center"/>
    </xf>
    <xf numFmtId="0" fontId="43" fillId="0" borderId="42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1" fillId="14" borderId="41" applyNumberFormat="0" applyAlignment="0" applyProtection="0">
      <alignment vertical="center"/>
    </xf>
    <xf numFmtId="0" fontId="33" fillId="14" borderId="38" applyNumberFormat="0" applyAlignment="0" applyProtection="0">
      <alignment vertical="center"/>
    </xf>
    <xf numFmtId="0" fontId="26" fillId="7" borderId="35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40" fillId="0" borderId="40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" fillId="0" borderId="0"/>
    <xf numFmtId="0" fontId="7" fillId="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1" fontId="44" fillId="0" borderId="0"/>
    <xf numFmtId="0" fontId="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 wrapText="1"/>
    </xf>
    <xf numFmtId="49" fontId="4" fillId="0" borderId="8" xfId="45" applyNumberFormat="1" applyFont="1" applyFill="1" applyBorder="1" applyAlignment="1">
      <alignment horizontal="left"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7" fillId="0" borderId="8" xfId="54" applyNumberFormat="1" applyFill="1" applyBorder="1" applyAlignment="1">
      <alignment vertical="center" wrapText="1"/>
    </xf>
    <xf numFmtId="49" fontId="4" fillId="0" borderId="7" xfId="45" applyNumberFormat="1" applyFill="1" applyBorder="1" applyAlignment="1">
      <alignment horizontal="left" vertical="center" wrapText="1"/>
    </xf>
    <xf numFmtId="49" fontId="4" fillId="0" borderId="8" xfId="45" applyNumberFormat="1" applyFill="1" applyBorder="1" applyAlignment="1">
      <alignment horizontal="left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F10" sqref="F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"/>
  <sheetViews>
    <sheetView showGridLines="0" showZeros="0" workbookViewId="0">
      <selection activeCell="A1" sqref="$A1:$XFD2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301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302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122</v>
      </c>
      <c r="B4" s="130"/>
      <c r="C4" s="130"/>
      <c r="D4" s="130"/>
      <c r="E4" s="131"/>
      <c r="F4" s="130" t="s">
        <v>123</v>
      </c>
      <c r="G4" s="153" t="s">
        <v>234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236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126</v>
      </c>
      <c r="F5" s="130"/>
      <c r="G5" s="131" t="s">
        <v>183</v>
      </c>
      <c r="H5" s="147" t="s">
        <v>303</v>
      </c>
      <c r="I5" s="147" t="s">
        <v>304</v>
      </c>
      <c r="J5" s="147" t="s">
        <v>305</v>
      </c>
      <c r="K5" s="147" t="s">
        <v>306</v>
      </c>
      <c r="L5" s="147" t="s">
        <v>307</v>
      </c>
      <c r="M5" s="147" t="s">
        <v>308</v>
      </c>
      <c r="N5" s="147" t="s">
        <v>309</v>
      </c>
      <c r="O5" s="147" t="s">
        <v>310</v>
      </c>
      <c r="P5" s="147" t="s">
        <v>311</v>
      </c>
      <c r="Q5" s="147" t="s">
        <v>312</v>
      </c>
      <c r="R5" s="147" t="s">
        <v>313</v>
      </c>
      <c r="S5" s="147" t="s">
        <v>314</v>
      </c>
      <c r="T5" s="147" t="s">
        <v>315</v>
      </c>
      <c r="U5" s="147" t="s">
        <v>183</v>
      </c>
      <c r="V5" s="147" t="s">
        <v>316</v>
      </c>
      <c r="W5" s="147" t="s">
        <v>317</v>
      </c>
      <c r="X5" s="147" t="s">
        <v>318</v>
      </c>
      <c r="Y5" s="147" t="s">
        <v>319</v>
      </c>
      <c r="Z5" s="147" t="s">
        <v>320</v>
      </c>
      <c r="AA5" s="147" t="s">
        <v>321</v>
      </c>
      <c r="AB5" s="147" t="s">
        <v>322</v>
      </c>
      <c r="AC5" s="147" t="s">
        <v>323</v>
      </c>
      <c r="AD5" s="147" t="s">
        <v>324</v>
      </c>
      <c r="AE5" s="147" t="s">
        <v>325</v>
      </c>
      <c r="AF5" s="147" t="s">
        <v>326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f t="shared" ref="F7:AF7" si="0">F8</f>
        <v>9085432.43</v>
      </c>
      <c r="G7" s="151">
        <f t="shared" si="0"/>
        <v>4812653.68</v>
      </c>
      <c r="H7" s="151">
        <f t="shared" si="0"/>
        <v>1575696</v>
      </c>
      <c r="I7" s="151">
        <f t="shared" si="0"/>
        <v>913644</v>
      </c>
      <c r="J7" s="163">
        <f t="shared" si="0"/>
        <v>83502</v>
      </c>
      <c r="K7" s="151">
        <f t="shared" si="0"/>
        <v>182160</v>
      </c>
      <c r="L7" s="151">
        <f t="shared" si="0"/>
        <v>468657.5</v>
      </c>
      <c r="M7" s="151">
        <f t="shared" si="0"/>
        <v>467843.12</v>
      </c>
      <c r="N7" s="151">
        <f t="shared" si="0"/>
        <v>233921.56</v>
      </c>
      <c r="O7" s="151">
        <f t="shared" si="0"/>
        <v>187405.49</v>
      </c>
      <c r="P7" s="151">
        <f t="shared" si="0"/>
        <v>0</v>
      </c>
      <c r="Q7" s="151">
        <f t="shared" si="0"/>
        <v>24332.01</v>
      </c>
      <c r="R7" s="151">
        <f t="shared" si="0"/>
        <v>675492</v>
      </c>
      <c r="S7" s="151">
        <f t="shared" si="0"/>
        <v>0</v>
      </c>
      <c r="T7" s="151">
        <f t="shared" si="0"/>
        <v>0</v>
      </c>
      <c r="U7" s="151">
        <f t="shared" si="0"/>
        <v>4272778.75</v>
      </c>
      <c r="V7" s="151">
        <f t="shared" si="0"/>
        <v>0</v>
      </c>
      <c r="W7" s="151">
        <f t="shared" si="0"/>
        <v>0</v>
      </c>
      <c r="X7" s="151">
        <f t="shared" si="0"/>
        <v>0</v>
      </c>
      <c r="Y7" s="151">
        <f t="shared" si="0"/>
        <v>0</v>
      </c>
      <c r="Z7" s="151">
        <f t="shared" si="0"/>
        <v>4270918.75</v>
      </c>
      <c r="AA7" s="151">
        <f t="shared" si="0"/>
        <v>0</v>
      </c>
      <c r="AB7" s="151">
        <f t="shared" si="0"/>
        <v>0</v>
      </c>
      <c r="AC7" s="151">
        <f t="shared" si="0"/>
        <v>0</v>
      </c>
      <c r="AD7" s="151">
        <f t="shared" si="0"/>
        <v>1860</v>
      </c>
      <c r="AE7" s="151">
        <f t="shared" si="0"/>
        <v>0</v>
      </c>
      <c r="AF7" s="151">
        <f t="shared" si="0"/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f t="shared" ref="F8:AF8" si="1">F9</f>
        <v>9085432.43</v>
      </c>
      <c r="G8" s="151">
        <f t="shared" si="1"/>
        <v>4812653.68</v>
      </c>
      <c r="H8" s="151">
        <f t="shared" si="1"/>
        <v>1575696</v>
      </c>
      <c r="I8" s="151">
        <f t="shared" si="1"/>
        <v>913644</v>
      </c>
      <c r="J8" s="163">
        <f t="shared" si="1"/>
        <v>83502</v>
      </c>
      <c r="K8" s="151">
        <f t="shared" si="1"/>
        <v>182160</v>
      </c>
      <c r="L8" s="151">
        <f t="shared" si="1"/>
        <v>468657.5</v>
      </c>
      <c r="M8" s="151">
        <f t="shared" si="1"/>
        <v>467843.12</v>
      </c>
      <c r="N8" s="151">
        <f t="shared" si="1"/>
        <v>233921.56</v>
      </c>
      <c r="O8" s="151">
        <f t="shared" si="1"/>
        <v>187405.49</v>
      </c>
      <c r="P8" s="151">
        <f t="shared" si="1"/>
        <v>0</v>
      </c>
      <c r="Q8" s="151">
        <f t="shared" si="1"/>
        <v>24332.01</v>
      </c>
      <c r="R8" s="151">
        <f t="shared" si="1"/>
        <v>675492</v>
      </c>
      <c r="S8" s="151">
        <f t="shared" si="1"/>
        <v>0</v>
      </c>
      <c r="T8" s="151">
        <f t="shared" si="1"/>
        <v>0</v>
      </c>
      <c r="U8" s="151">
        <f t="shared" si="1"/>
        <v>4272778.75</v>
      </c>
      <c r="V8" s="151">
        <f t="shared" si="1"/>
        <v>0</v>
      </c>
      <c r="W8" s="151">
        <f t="shared" si="1"/>
        <v>0</v>
      </c>
      <c r="X8" s="151">
        <f t="shared" si="1"/>
        <v>0</v>
      </c>
      <c r="Y8" s="151">
        <f t="shared" si="1"/>
        <v>0</v>
      </c>
      <c r="Z8" s="151">
        <f t="shared" si="1"/>
        <v>4270918.75</v>
      </c>
      <c r="AA8" s="151">
        <f t="shared" si="1"/>
        <v>0</v>
      </c>
      <c r="AB8" s="151">
        <f t="shared" si="1"/>
        <v>0</v>
      </c>
      <c r="AC8" s="151">
        <f t="shared" si="1"/>
        <v>0</v>
      </c>
      <c r="AD8" s="151">
        <f t="shared" si="1"/>
        <v>1860</v>
      </c>
      <c r="AE8" s="151">
        <f t="shared" si="1"/>
        <v>0</v>
      </c>
      <c r="AF8" s="151">
        <f t="shared" si="1"/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f t="shared" ref="F9:AF9" si="2">SUM(F10:F21)</f>
        <v>9085432.43</v>
      </c>
      <c r="G9" s="151">
        <f t="shared" si="2"/>
        <v>4812653.68</v>
      </c>
      <c r="H9" s="151">
        <f t="shared" si="2"/>
        <v>1575696</v>
      </c>
      <c r="I9" s="151">
        <f t="shared" si="2"/>
        <v>913644</v>
      </c>
      <c r="J9" s="163">
        <f t="shared" si="2"/>
        <v>83502</v>
      </c>
      <c r="K9" s="151">
        <f t="shared" si="2"/>
        <v>182160</v>
      </c>
      <c r="L9" s="151">
        <f t="shared" si="2"/>
        <v>468657.5</v>
      </c>
      <c r="M9" s="151">
        <f t="shared" si="2"/>
        <v>467843.12</v>
      </c>
      <c r="N9" s="151">
        <f t="shared" si="2"/>
        <v>233921.56</v>
      </c>
      <c r="O9" s="151">
        <f t="shared" si="2"/>
        <v>187405.49</v>
      </c>
      <c r="P9" s="151">
        <f t="shared" si="2"/>
        <v>0</v>
      </c>
      <c r="Q9" s="151">
        <f t="shared" si="2"/>
        <v>24332.01</v>
      </c>
      <c r="R9" s="151">
        <f t="shared" si="2"/>
        <v>675492</v>
      </c>
      <c r="S9" s="151">
        <f t="shared" si="2"/>
        <v>0</v>
      </c>
      <c r="T9" s="151">
        <f t="shared" si="2"/>
        <v>0</v>
      </c>
      <c r="U9" s="151">
        <f t="shared" si="2"/>
        <v>4272778.75</v>
      </c>
      <c r="V9" s="151">
        <f t="shared" si="2"/>
        <v>0</v>
      </c>
      <c r="W9" s="151">
        <f t="shared" si="2"/>
        <v>0</v>
      </c>
      <c r="X9" s="151">
        <f t="shared" si="2"/>
        <v>0</v>
      </c>
      <c r="Y9" s="151">
        <f t="shared" si="2"/>
        <v>0</v>
      </c>
      <c r="Z9" s="151">
        <f t="shared" si="2"/>
        <v>4270918.75</v>
      </c>
      <c r="AA9" s="151">
        <f t="shared" si="2"/>
        <v>0</v>
      </c>
      <c r="AB9" s="151">
        <f t="shared" si="2"/>
        <v>0</v>
      </c>
      <c r="AC9" s="151">
        <f t="shared" si="2"/>
        <v>0</v>
      </c>
      <c r="AD9" s="151">
        <f t="shared" si="2"/>
        <v>1860</v>
      </c>
      <c r="AE9" s="151">
        <f t="shared" si="2"/>
        <v>0</v>
      </c>
      <c r="AF9" s="151">
        <f t="shared" si="2"/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2111910</v>
      </c>
      <c r="G10" s="151">
        <v>2110050</v>
      </c>
      <c r="H10" s="151">
        <v>1002024</v>
      </c>
      <c r="I10" s="151">
        <v>842364</v>
      </c>
      <c r="J10" s="163">
        <v>83502</v>
      </c>
      <c r="K10" s="151">
        <v>182160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1860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1860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590545.5</v>
      </c>
      <c r="G11" s="151">
        <v>590545.5</v>
      </c>
      <c r="H11" s="151">
        <v>298512</v>
      </c>
      <c r="I11" s="151">
        <v>39600</v>
      </c>
      <c r="J11" s="163">
        <v>0</v>
      </c>
      <c r="K11" s="151">
        <v>0</v>
      </c>
      <c r="L11" s="151">
        <v>252433.5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94</v>
      </c>
      <c r="B12" s="150" t="s">
        <v>87</v>
      </c>
      <c r="C12" s="150" t="s">
        <v>92</v>
      </c>
      <c r="D12" s="150" t="s">
        <v>88</v>
      </c>
      <c r="E12" s="150" t="s">
        <v>95</v>
      </c>
      <c r="F12" s="151">
        <v>129190</v>
      </c>
      <c r="G12" s="151">
        <v>129190</v>
      </c>
      <c r="H12" s="151">
        <v>70320</v>
      </c>
      <c r="I12" s="151">
        <v>7920</v>
      </c>
      <c r="J12" s="163">
        <v>0</v>
      </c>
      <c r="K12" s="151">
        <v>0</v>
      </c>
      <c r="L12" s="151">
        <v>50950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96</v>
      </c>
      <c r="B13" s="150" t="s">
        <v>97</v>
      </c>
      <c r="C13" s="150" t="s">
        <v>98</v>
      </c>
      <c r="D13" s="150" t="s">
        <v>88</v>
      </c>
      <c r="E13" s="150" t="s">
        <v>99</v>
      </c>
      <c r="F13" s="151">
        <v>913411</v>
      </c>
      <c r="G13" s="151">
        <v>0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913411</v>
      </c>
      <c r="V13" s="151">
        <v>0</v>
      </c>
      <c r="W13" s="151">
        <v>0</v>
      </c>
      <c r="X13" s="151">
        <v>0</v>
      </c>
      <c r="Y13" s="151">
        <v>0</v>
      </c>
      <c r="Z13" s="151">
        <v>913411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96</v>
      </c>
      <c r="B14" s="150" t="s">
        <v>100</v>
      </c>
      <c r="C14" s="150" t="s">
        <v>100</v>
      </c>
      <c r="D14" s="150" t="s">
        <v>88</v>
      </c>
      <c r="E14" s="150" t="s">
        <v>101</v>
      </c>
      <c r="F14" s="151">
        <v>467843.12</v>
      </c>
      <c r="G14" s="151">
        <v>467843.12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467843.12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96</v>
      </c>
      <c r="B15" s="150" t="s">
        <v>100</v>
      </c>
      <c r="C15" s="150" t="s">
        <v>102</v>
      </c>
      <c r="D15" s="150" t="s">
        <v>88</v>
      </c>
      <c r="E15" s="150" t="s">
        <v>103</v>
      </c>
      <c r="F15" s="151">
        <v>233921.56</v>
      </c>
      <c r="G15" s="151">
        <v>233921.56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233921.56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96</v>
      </c>
      <c r="B16" s="150" t="s">
        <v>98</v>
      </c>
      <c r="C16" s="150" t="s">
        <v>92</v>
      </c>
      <c r="D16" s="150" t="s">
        <v>88</v>
      </c>
      <c r="E16" s="150" t="s">
        <v>104</v>
      </c>
      <c r="F16" s="151">
        <v>30571.2</v>
      </c>
      <c r="G16" s="151">
        <v>0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30571.2</v>
      </c>
      <c r="V16" s="151">
        <v>0</v>
      </c>
      <c r="W16" s="151">
        <v>0</v>
      </c>
      <c r="X16" s="151">
        <v>0</v>
      </c>
      <c r="Y16" s="151">
        <v>0</v>
      </c>
      <c r="Z16" s="151">
        <v>30571.2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50" t="s">
        <v>96</v>
      </c>
      <c r="B17" s="150" t="s">
        <v>92</v>
      </c>
      <c r="C17" s="150" t="s">
        <v>92</v>
      </c>
      <c r="D17" s="150" t="s">
        <v>88</v>
      </c>
      <c r="E17" s="150" t="s">
        <v>105</v>
      </c>
      <c r="F17" s="151">
        <v>24332.01</v>
      </c>
      <c r="G17" s="151">
        <v>24332.01</v>
      </c>
      <c r="H17" s="151">
        <v>0</v>
      </c>
      <c r="I17" s="151">
        <v>0</v>
      </c>
      <c r="J17" s="163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24332.01</v>
      </c>
      <c r="R17" s="151">
        <v>0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50" t="s">
        <v>106</v>
      </c>
      <c r="B18" s="150" t="s">
        <v>107</v>
      </c>
      <c r="C18" s="150" t="s">
        <v>87</v>
      </c>
      <c r="D18" s="150" t="s">
        <v>88</v>
      </c>
      <c r="E18" s="150" t="s">
        <v>108</v>
      </c>
      <c r="F18" s="151">
        <v>187405.49</v>
      </c>
      <c r="G18" s="151">
        <v>187405.49</v>
      </c>
      <c r="H18" s="151">
        <v>0</v>
      </c>
      <c r="I18" s="151">
        <v>0</v>
      </c>
      <c r="J18" s="163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187405.49</v>
      </c>
      <c r="P18" s="151">
        <v>0</v>
      </c>
      <c r="Q18" s="151">
        <v>0</v>
      </c>
      <c r="R18" s="151">
        <v>0</v>
      </c>
      <c r="S18" s="151">
        <v>0</v>
      </c>
      <c r="T18" s="151">
        <v>0</v>
      </c>
      <c r="U18" s="151">
        <v>0</v>
      </c>
      <c r="V18" s="151">
        <v>0</v>
      </c>
      <c r="W18" s="151">
        <v>0</v>
      </c>
      <c r="X18" s="151">
        <v>0</v>
      </c>
      <c r="Y18" s="151">
        <v>0</v>
      </c>
      <c r="Z18" s="151">
        <v>0</v>
      </c>
      <c r="AA18" s="151">
        <v>0</v>
      </c>
      <c r="AB18" s="151">
        <v>0</v>
      </c>
      <c r="AC18" s="151">
        <v>0</v>
      </c>
      <c r="AD18" s="151">
        <v>0</v>
      </c>
      <c r="AE18" s="151">
        <v>0</v>
      </c>
      <c r="AF18" s="151">
        <v>0</v>
      </c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50" t="s">
        <v>114</v>
      </c>
      <c r="B19" s="150" t="s">
        <v>87</v>
      </c>
      <c r="C19" s="150" t="s">
        <v>111</v>
      </c>
      <c r="D19" s="150" t="s">
        <v>88</v>
      </c>
      <c r="E19" s="150" t="s">
        <v>115</v>
      </c>
      <c r="F19" s="151">
        <v>398642.75</v>
      </c>
      <c r="G19" s="151">
        <v>393874</v>
      </c>
      <c r="H19" s="151">
        <v>204840</v>
      </c>
      <c r="I19" s="151">
        <v>23760</v>
      </c>
      <c r="J19" s="163">
        <v>0</v>
      </c>
      <c r="K19" s="151">
        <v>0</v>
      </c>
      <c r="L19" s="151">
        <v>165274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4768.75</v>
      </c>
      <c r="V19" s="151">
        <v>0</v>
      </c>
      <c r="W19" s="151">
        <v>0</v>
      </c>
      <c r="X19" s="151">
        <v>0</v>
      </c>
      <c r="Y19" s="151">
        <v>0</v>
      </c>
      <c r="Z19" s="151">
        <v>4768.75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32">
      <c r="A20" s="150" t="s">
        <v>114</v>
      </c>
      <c r="B20" s="150" t="s">
        <v>116</v>
      </c>
      <c r="C20" s="150" t="s">
        <v>100</v>
      </c>
      <c r="D20" s="150" t="s">
        <v>88</v>
      </c>
      <c r="E20" s="150" t="s">
        <v>117</v>
      </c>
      <c r="F20" s="151">
        <v>3322167.8</v>
      </c>
      <c r="G20" s="151">
        <v>0</v>
      </c>
      <c r="H20" s="151">
        <v>0</v>
      </c>
      <c r="I20" s="151">
        <v>0</v>
      </c>
      <c r="J20" s="163">
        <v>0</v>
      </c>
      <c r="K20" s="151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  <c r="Q20" s="151">
        <v>0</v>
      </c>
      <c r="R20" s="151">
        <v>0</v>
      </c>
      <c r="S20" s="151">
        <v>0</v>
      </c>
      <c r="T20" s="151">
        <v>0</v>
      </c>
      <c r="U20" s="151">
        <v>3322167.8</v>
      </c>
      <c r="V20" s="151">
        <v>0</v>
      </c>
      <c r="W20" s="151">
        <v>0</v>
      </c>
      <c r="X20" s="151">
        <v>0</v>
      </c>
      <c r="Y20" s="151">
        <v>0</v>
      </c>
      <c r="Z20" s="151">
        <v>3322167.8</v>
      </c>
      <c r="AA20" s="151">
        <v>0</v>
      </c>
      <c r="AB20" s="151">
        <v>0</v>
      </c>
      <c r="AC20" s="151">
        <v>0</v>
      </c>
      <c r="AD20" s="151">
        <v>0</v>
      </c>
      <c r="AE20" s="151">
        <v>0</v>
      </c>
      <c r="AF20" s="151">
        <v>0</v>
      </c>
    </row>
    <row r="21" customHeight="1" spans="1:32">
      <c r="A21" s="150" t="s">
        <v>118</v>
      </c>
      <c r="B21" s="150" t="s">
        <v>97</v>
      </c>
      <c r="C21" s="150" t="s">
        <v>87</v>
      </c>
      <c r="D21" s="150" t="s">
        <v>88</v>
      </c>
      <c r="E21" s="150" t="s">
        <v>119</v>
      </c>
      <c r="F21" s="151">
        <v>675492</v>
      </c>
      <c r="G21" s="151">
        <v>675492</v>
      </c>
      <c r="H21" s="151">
        <v>0</v>
      </c>
      <c r="I21" s="151">
        <v>0</v>
      </c>
      <c r="J21" s="163">
        <v>0</v>
      </c>
      <c r="K21" s="151">
        <v>0</v>
      </c>
      <c r="L21" s="151">
        <v>0</v>
      </c>
      <c r="M21" s="151">
        <v>0</v>
      </c>
      <c r="N21" s="151">
        <v>0</v>
      </c>
      <c r="O21" s="151">
        <v>0</v>
      </c>
      <c r="P21" s="151">
        <v>0</v>
      </c>
      <c r="Q21" s="151">
        <v>0</v>
      </c>
      <c r="R21" s="151">
        <v>675492</v>
      </c>
      <c r="S21" s="151">
        <v>0</v>
      </c>
      <c r="T21" s="151">
        <v>0</v>
      </c>
      <c r="U21" s="151">
        <v>0</v>
      </c>
      <c r="V21" s="151">
        <v>0</v>
      </c>
      <c r="W21" s="151">
        <v>0</v>
      </c>
      <c r="X21" s="151">
        <v>0</v>
      </c>
      <c r="Y21" s="151">
        <v>0</v>
      </c>
      <c r="Z21" s="151">
        <v>0</v>
      </c>
      <c r="AA21" s="151">
        <v>0</v>
      </c>
      <c r="AB21" s="151">
        <v>0</v>
      </c>
      <c r="AC21" s="151">
        <v>0</v>
      </c>
      <c r="AD21" s="151">
        <v>0</v>
      </c>
      <c r="AE21" s="151">
        <v>0</v>
      </c>
      <c r="AF21" s="151">
        <v>0</v>
      </c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327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302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122</v>
      </c>
      <c r="B4" s="130"/>
      <c r="C4" s="130"/>
      <c r="D4" s="130"/>
      <c r="E4" s="131"/>
      <c r="F4" s="146" t="s">
        <v>235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126</v>
      </c>
      <c r="F5" s="147" t="s">
        <v>183</v>
      </c>
      <c r="G5" s="147" t="s">
        <v>328</v>
      </c>
      <c r="H5" s="147" t="s">
        <v>329</v>
      </c>
      <c r="I5" s="147" t="s">
        <v>330</v>
      </c>
      <c r="J5" s="147" t="s">
        <v>331</v>
      </c>
      <c r="K5" s="147" t="s">
        <v>332</v>
      </c>
      <c r="L5" s="147" t="s">
        <v>333</v>
      </c>
      <c r="M5" s="147" t="s">
        <v>334</v>
      </c>
      <c r="N5" s="147" t="s">
        <v>335</v>
      </c>
      <c r="O5" s="147" t="s">
        <v>336</v>
      </c>
      <c r="P5" s="147" t="s">
        <v>337</v>
      </c>
      <c r="Q5" s="147" t="s">
        <v>338</v>
      </c>
      <c r="R5" s="147" t="s">
        <v>339</v>
      </c>
      <c r="S5" s="147" t="s">
        <v>340</v>
      </c>
      <c r="T5" s="147" t="s">
        <v>341</v>
      </c>
      <c r="U5" s="147" t="s">
        <v>342</v>
      </c>
      <c r="V5" s="147" t="s">
        <v>343</v>
      </c>
      <c r="W5" s="147" t="s">
        <v>344</v>
      </c>
      <c r="X5" s="147" t="s">
        <v>345</v>
      </c>
      <c r="Y5" s="147" t="s">
        <v>346</v>
      </c>
      <c r="Z5" s="158" t="s">
        <v>347</v>
      </c>
      <c r="AA5" s="159" t="s">
        <v>348</v>
      </c>
      <c r="AB5" s="147" t="s">
        <v>349</v>
      </c>
      <c r="AC5" s="147" t="s">
        <v>350</v>
      </c>
      <c r="AD5" s="147" t="s">
        <v>351</v>
      </c>
      <c r="AE5" s="147" t="s">
        <v>352</v>
      </c>
      <c r="AF5" s="147" t="s">
        <v>353</v>
      </c>
      <c r="AG5" s="147" t="s">
        <v>354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f t="shared" ref="F7:AG7" si="0">F8</f>
        <v>4059120.16</v>
      </c>
      <c r="G7" s="151">
        <f t="shared" si="0"/>
        <v>613000</v>
      </c>
      <c r="H7" s="151">
        <f t="shared" si="0"/>
        <v>55400</v>
      </c>
      <c r="I7" s="151">
        <f t="shared" si="0"/>
        <v>0</v>
      </c>
      <c r="J7" s="151">
        <f t="shared" si="0"/>
        <v>0</v>
      </c>
      <c r="K7" s="151">
        <f t="shared" si="0"/>
        <v>27000</v>
      </c>
      <c r="L7" s="151">
        <f t="shared" si="0"/>
        <v>58800</v>
      </c>
      <c r="M7" s="151">
        <f t="shared" si="0"/>
        <v>17000</v>
      </c>
      <c r="N7" s="151">
        <f t="shared" si="0"/>
        <v>0</v>
      </c>
      <c r="O7" s="151">
        <f t="shared" si="0"/>
        <v>0</v>
      </c>
      <c r="P7" s="151">
        <f t="shared" si="0"/>
        <v>461800</v>
      </c>
      <c r="Q7" s="151">
        <f t="shared" si="0"/>
        <v>0</v>
      </c>
      <c r="R7" s="151">
        <f t="shared" si="0"/>
        <v>10000</v>
      </c>
      <c r="S7" s="151">
        <f t="shared" si="0"/>
        <v>0</v>
      </c>
      <c r="T7" s="151">
        <f t="shared" si="0"/>
        <v>2000</v>
      </c>
      <c r="U7" s="151">
        <f t="shared" si="0"/>
        <v>2000</v>
      </c>
      <c r="V7" s="151">
        <f t="shared" si="0"/>
        <v>0</v>
      </c>
      <c r="W7" s="151">
        <f t="shared" si="0"/>
        <v>0</v>
      </c>
      <c r="X7" s="151">
        <f t="shared" si="0"/>
        <v>0</v>
      </c>
      <c r="Y7" s="151">
        <f t="shared" si="0"/>
        <v>0</v>
      </c>
      <c r="Z7" s="151">
        <f t="shared" si="0"/>
        <v>357480.16</v>
      </c>
      <c r="AA7" s="151">
        <f t="shared" si="0"/>
        <v>30960</v>
      </c>
      <c r="AB7" s="151">
        <f t="shared" si="0"/>
        <v>45000</v>
      </c>
      <c r="AC7" s="151">
        <f t="shared" si="0"/>
        <v>0</v>
      </c>
      <c r="AD7" s="151">
        <f t="shared" si="0"/>
        <v>115000</v>
      </c>
      <c r="AE7" s="151">
        <f t="shared" si="0"/>
        <v>208680</v>
      </c>
      <c r="AF7" s="151">
        <f t="shared" si="0"/>
        <v>0</v>
      </c>
      <c r="AG7" s="151">
        <f t="shared" si="0"/>
        <v>2055000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f t="shared" ref="F8:AG8" si="1">F9</f>
        <v>4059120.16</v>
      </c>
      <c r="G8" s="151">
        <f t="shared" si="1"/>
        <v>613000</v>
      </c>
      <c r="H8" s="151">
        <f t="shared" si="1"/>
        <v>55400</v>
      </c>
      <c r="I8" s="151">
        <f t="shared" si="1"/>
        <v>0</v>
      </c>
      <c r="J8" s="151">
        <f t="shared" si="1"/>
        <v>0</v>
      </c>
      <c r="K8" s="151">
        <f t="shared" si="1"/>
        <v>27000</v>
      </c>
      <c r="L8" s="151">
        <f t="shared" si="1"/>
        <v>58800</v>
      </c>
      <c r="M8" s="151">
        <f t="shared" si="1"/>
        <v>17000</v>
      </c>
      <c r="N8" s="151">
        <f t="shared" si="1"/>
        <v>0</v>
      </c>
      <c r="O8" s="151">
        <f t="shared" si="1"/>
        <v>0</v>
      </c>
      <c r="P8" s="151">
        <f t="shared" si="1"/>
        <v>461800</v>
      </c>
      <c r="Q8" s="151">
        <f t="shared" si="1"/>
        <v>0</v>
      </c>
      <c r="R8" s="151">
        <f t="shared" si="1"/>
        <v>10000</v>
      </c>
      <c r="S8" s="151">
        <f t="shared" si="1"/>
        <v>0</v>
      </c>
      <c r="T8" s="151">
        <f t="shared" si="1"/>
        <v>2000</v>
      </c>
      <c r="U8" s="151">
        <f t="shared" si="1"/>
        <v>2000</v>
      </c>
      <c r="V8" s="151">
        <f t="shared" si="1"/>
        <v>0</v>
      </c>
      <c r="W8" s="151">
        <f t="shared" si="1"/>
        <v>0</v>
      </c>
      <c r="X8" s="151">
        <f t="shared" si="1"/>
        <v>0</v>
      </c>
      <c r="Y8" s="151">
        <f t="shared" si="1"/>
        <v>0</v>
      </c>
      <c r="Z8" s="151">
        <f t="shared" si="1"/>
        <v>357480.16</v>
      </c>
      <c r="AA8" s="151">
        <f t="shared" si="1"/>
        <v>30960</v>
      </c>
      <c r="AB8" s="151">
        <f t="shared" si="1"/>
        <v>45000</v>
      </c>
      <c r="AC8" s="151">
        <f t="shared" si="1"/>
        <v>0</v>
      </c>
      <c r="AD8" s="151">
        <f t="shared" si="1"/>
        <v>115000</v>
      </c>
      <c r="AE8" s="151">
        <f t="shared" si="1"/>
        <v>208680</v>
      </c>
      <c r="AF8" s="151">
        <f t="shared" si="1"/>
        <v>0</v>
      </c>
      <c r="AG8" s="151">
        <f t="shared" si="1"/>
        <v>2055000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f t="shared" ref="F9:AG9" si="2">SUM(F10:F17)</f>
        <v>4059120.16</v>
      </c>
      <c r="G9" s="151">
        <f t="shared" si="2"/>
        <v>613000</v>
      </c>
      <c r="H9" s="151">
        <f t="shared" si="2"/>
        <v>55400</v>
      </c>
      <c r="I9" s="151">
        <f t="shared" si="2"/>
        <v>0</v>
      </c>
      <c r="J9" s="151">
        <f t="shared" si="2"/>
        <v>0</v>
      </c>
      <c r="K9" s="151">
        <f t="shared" si="2"/>
        <v>27000</v>
      </c>
      <c r="L9" s="151">
        <f t="shared" si="2"/>
        <v>58800</v>
      </c>
      <c r="M9" s="151">
        <f t="shared" si="2"/>
        <v>17000</v>
      </c>
      <c r="N9" s="151">
        <f t="shared" si="2"/>
        <v>0</v>
      </c>
      <c r="O9" s="151">
        <f t="shared" si="2"/>
        <v>0</v>
      </c>
      <c r="P9" s="151">
        <f t="shared" si="2"/>
        <v>461800</v>
      </c>
      <c r="Q9" s="151">
        <f t="shared" si="2"/>
        <v>0</v>
      </c>
      <c r="R9" s="151">
        <f t="shared" si="2"/>
        <v>10000</v>
      </c>
      <c r="S9" s="151">
        <f t="shared" si="2"/>
        <v>0</v>
      </c>
      <c r="T9" s="151">
        <f t="shared" si="2"/>
        <v>2000</v>
      </c>
      <c r="U9" s="151">
        <f t="shared" si="2"/>
        <v>2000</v>
      </c>
      <c r="V9" s="151">
        <f t="shared" si="2"/>
        <v>0</v>
      </c>
      <c r="W9" s="151">
        <f t="shared" si="2"/>
        <v>0</v>
      </c>
      <c r="X9" s="151">
        <f t="shared" si="2"/>
        <v>0</v>
      </c>
      <c r="Y9" s="151">
        <f t="shared" si="2"/>
        <v>0</v>
      </c>
      <c r="Z9" s="151">
        <f t="shared" si="2"/>
        <v>357480.16</v>
      </c>
      <c r="AA9" s="151">
        <f t="shared" si="2"/>
        <v>30960</v>
      </c>
      <c r="AB9" s="151">
        <f t="shared" si="2"/>
        <v>45000</v>
      </c>
      <c r="AC9" s="151">
        <f t="shared" si="2"/>
        <v>0</v>
      </c>
      <c r="AD9" s="151">
        <f t="shared" si="2"/>
        <v>115000</v>
      </c>
      <c r="AE9" s="151">
        <f t="shared" si="2"/>
        <v>208680</v>
      </c>
      <c r="AF9" s="151">
        <f t="shared" si="2"/>
        <v>0</v>
      </c>
      <c r="AG9" s="151">
        <f t="shared" si="2"/>
        <v>2055000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919360.16</v>
      </c>
      <c r="G10" s="151">
        <v>7000</v>
      </c>
      <c r="H10" s="151">
        <v>5000</v>
      </c>
      <c r="I10" s="151">
        <v>0</v>
      </c>
      <c r="J10" s="151">
        <v>0</v>
      </c>
      <c r="K10" s="151">
        <v>5000</v>
      </c>
      <c r="L10" s="151">
        <v>25000</v>
      </c>
      <c r="M10" s="151">
        <v>10000</v>
      </c>
      <c r="N10" s="151">
        <v>0</v>
      </c>
      <c r="O10" s="151">
        <v>0</v>
      </c>
      <c r="P10" s="151">
        <v>321200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237480.16</v>
      </c>
      <c r="AA10" s="151">
        <v>0</v>
      </c>
      <c r="AB10" s="151">
        <v>20000</v>
      </c>
      <c r="AC10" s="151">
        <v>0</v>
      </c>
      <c r="AD10" s="151">
        <v>70000</v>
      </c>
      <c r="AE10" s="151">
        <v>208680</v>
      </c>
      <c r="AF10" s="151">
        <v>0</v>
      </c>
      <c r="AG10" s="151">
        <v>10000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144000</v>
      </c>
      <c r="G11" s="151">
        <v>3400</v>
      </c>
      <c r="H11" s="151">
        <v>10000</v>
      </c>
      <c r="I11" s="151">
        <v>0</v>
      </c>
      <c r="J11" s="151">
        <v>0</v>
      </c>
      <c r="K11" s="151">
        <v>5000</v>
      </c>
      <c r="L11" s="151">
        <v>5000</v>
      </c>
      <c r="M11" s="151">
        <v>5000</v>
      </c>
      <c r="N11" s="151">
        <v>0</v>
      </c>
      <c r="O11" s="151">
        <v>0</v>
      </c>
      <c r="P11" s="151">
        <v>75600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20000</v>
      </c>
      <c r="AC11" s="151">
        <v>0</v>
      </c>
      <c r="AD11" s="151">
        <v>20000</v>
      </c>
      <c r="AE11" s="151">
        <v>0</v>
      </c>
      <c r="AF11" s="151">
        <v>0</v>
      </c>
      <c r="AG11" s="151">
        <v>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50" t="s">
        <v>85</v>
      </c>
      <c r="B12" s="150" t="s">
        <v>86</v>
      </c>
      <c r="C12" s="150" t="s">
        <v>92</v>
      </c>
      <c r="D12" s="150" t="s">
        <v>88</v>
      </c>
      <c r="E12" s="150" t="s">
        <v>93</v>
      </c>
      <c r="F12" s="151">
        <v>944600</v>
      </c>
      <c r="G12" s="151">
        <v>592600</v>
      </c>
      <c r="H12" s="151">
        <v>29000</v>
      </c>
      <c r="I12" s="151">
        <v>0</v>
      </c>
      <c r="J12" s="151">
        <v>0</v>
      </c>
      <c r="K12" s="151">
        <v>17000</v>
      </c>
      <c r="L12" s="151">
        <v>22000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10000</v>
      </c>
      <c r="S12" s="151">
        <v>0</v>
      </c>
      <c r="T12" s="151">
        <v>2000</v>
      </c>
      <c r="U12" s="151">
        <v>2000</v>
      </c>
      <c r="V12" s="151">
        <v>0</v>
      </c>
      <c r="W12" s="151">
        <v>0</v>
      </c>
      <c r="X12" s="151">
        <v>0</v>
      </c>
      <c r="Y12" s="151">
        <v>0</v>
      </c>
      <c r="Z12" s="151">
        <v>120000</v>
      </c>
      <c r="AA12" s="151">
        <v>0</v>
      </c>
      <c r="AB12" s="151">
        <v>0</v>
      </c>
      <c r="AC12" s="151">
        <v>0</v>
      </c>
      <c r="AD12" s="151">
        <v>10000</v>
      </c>
      <c r="AE12" s="151">
        <v>0</v>
      </c>
      <c r="AF12" s="151">
        <v>0</v>
      </c>
      <c r="AG12" s="151">
        <v>140000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50" t="s">
        <v>94</v>
      </c>
      <c r="B13" s="150" t="s">
        <v>87</v>
      </c>
      <c r="C13" s="150" t="s">
        <v>92</v>
      </c>
      <c r="D13" s="150" t="s">
        <v>88</v>
      </c>
      <c r="E13" s="150" t="s">
        <v>95</v>
      </c>
      <c r="F13" s="151">
        <v>28800</v>
      </c>
      <c r="G13" s="151">
        <v>0</v>
      </c>
      <c r="H13" s="151">
        <v>0</v>
      </c>
      <c r="I13" s="151">
        <v>0</v>
      </c>
      <c r="J13" s="151">
        <v>0</v>
      </c>
      <c r="K13" s="151">
        <v>0</v>
      </c>
      <c r="L13" s="151">
        <v>1800</v>
      </c>
      <c r="M13" s="151">
        <v>2000</v>
      </c>
      <c r="N13" s="151">
        <v>0</v>
      </c>
      <c r="O13" s="151">
        <v>0</v>
      </c>
      <c r="P13" s="151">
        <v>15000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5000</v>
      </c>
      <c r="AC13" s="151">
        <v>0</v>
      </c>
      <c r="AD13" s="151">
        <v>5000</v>
      </c>
      <c r="AE13" s="151">
        <v>0</v>
      </c>
      <c r="AF13" s="151">
        <v>0</v>
      </c>
      <c r="AG13" s="151">
        <v>0</v>
      </c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50" t="s">
        <v>96</v>
      </c>
      <c r="B14" s="150" t="s">
        <v>97</v>
      </c>
      <c r="C14" s="150" t="s">
        <v>98</v>
      </c>
      <c r="D14" s="150" t="s">
        <v>88</v>
      </c>
      <c r="E14" s="150" t="s">
        <v>99</v>
      </c>
      <c r="F14" s="151">
        <v>255000</v>
      </c>
      <c r="G14" s="151">
        <v>0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51">
        <v>255000</v>
      </c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50" t="s">
        <v>109</v>
      </c>
      <c r="B15" s="150" t="s">
        <v>100</v>
      </c>
      <c r="C15" s="150" t="s">
        <v>87</v>
      </c>
      <c r="D15" s="150" t="s">
        <v>88</v>
      </c>
      <c r="E15" s="150" t="s">
        <v>110</v>
      </c>
      <c r="F15" s="151">
        <v>300000</v>
      </c>
      <c r="G15" s="151">
        <v>0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51">
        <v>300000</v>
      </c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50" t="s">
        <v>114</v>
      </c>
      <c r="B16" s="150" t="s">
        <v>87</v>
      </c>
      <c r="C16" s="150" t="s">
        <v>111</v>
      </c>
      <c r="D16" s="150" t="s">
        <v>88</v>
      </c>
      <c r="E16" s="150" t="s">
        <v>115</v>
      </c>
      <c r="F16" s="151">
        <v>86400</v>
      </c>
      <c r="G16" s="151">
        <v>10000</v>
      </c>
      <c r="H16" s="151">
        <v>11400</v>
      </c>
      <c r="I16" s="151">
        <v>0</v>
      </c>
      <c r="J16" s="151">
        <v>0</v>
      </c>
      <c r="K16" s="151">
        <v>0</v>
      </c>
      <c r="L16" s="151">
        <v>5000</v>
      </c>
      <c r="M16" s="151">
        <v>0</v>
      </c>
      <c r="N16" s="151">
        <v>0</v>
      </c>
      <c r="O16" s="151">
        <v>0</v>
      </c>
      <c r="P16" s="151">
        <v>50000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10000</v>
      </c>
      <c r="AE16" s="151">
        <v>0</v>
      </c>
      <c r="AF16" s="151">
        <v>0</v>
      </c>
      <c r="AG16" s="151">
        <v>0</v>
      </c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50" t="s">
        <v>114</v>
      </c>
      <c r="B17" s="150" t="s">
        <v>116</v>
      </c>
      <c r="C17" s="150" t="s">
        <v>100</v>
      </c>
      <c r="D17" s="150" t="s">
        <v>88</v>
      </c>
      <c r="E17" s="150" t="s">
        <v>117</v>
      </c>
      <c r="F17" s="151">
        <v>1380960</v>
      </c>
      <c r="G17" s="151">
        <v>0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0</v>
      </c>
      <c r="R17" s="151">
        <v>0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30960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51">
        <v>1350000</v>
      </c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355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302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122</v>
      </c>
      <c r="B4" s="130"/>
      <c r="C4" s="130"/>
      <c r="D4" s="130"/>
      <c r="E4" s="131"/>
      <c r="F4" s="130" t="s">
        <v>123</v>
      </c>
      <c r="G4" s="152" t="s">
        <v>237</v>
      </c>
      <c r="H4" s="146"/>
      <c r="I4" s="146"/>
      <c r="J4" s="146"/>
      <c r="K4" s="146"/>
      <c r="L4" s="146" t="s">
        <v>240</v>
      </c>
      <c r="M4" s="146"/>
      <c r="N4" s="146"/>
      <c r="O4" s="146" t="s">
        <v>241</v>
      </c>
      <c r="P4" s="146"/>
      <c r="Q4" s="146"/>
      <c r="R4" s="152"/>
      <c r="S4" s="146"/>
      <c r="T4" s="152"/>
      <c r="U4" s="152" t="s">
        <v>242</v>
      </c>
      <c r="V4" s="157"/>
      <c r="W4" s="153"/>
      <c r="X4" s="152" t="s">
        <v>356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126</v>
      </c>
      <c r="F5" s="130"/>
      <c r="G5" s="147" t="s">
        <v>183</v>
      </c>
      <c r="H5" s="147" t="s">
        <v>357</v>
      </c>
      <c r="I5" s="147" t="s">
        <v>358</v>
      </c>
      <c r="J5" s="147" t="s">
        <v>359</v>
      </c>
      <c r="K5" s="147" t="s">
        <v>360</v>
      </c>
      <c r="L5" s="147" t="s">
        <v>183</v>
      </c>
      <c r="M5" s="147" t="s">
        <v>361</v>
      </c>
      <c r="N5" s="147" t="s">
        <v>362</v>
      </c>
      <c r="O5" s="147" t="s">
        <v>183</v>
      </c>
      <c r="P5" s="147" t="s">
        <v>363</v>
      </c>
      <c r="Q5" s="147" t="s">
        <v>364</v>
      </c>
      <c r="R5" s="158" t="s">
        <v>365</v>
      </c>
      <c r="S5" s="159" t="s">
        <v>366</v>
      </c>
      <c r="T5" s="147" t="s">
        <v>367</v>
      </c>
      <c r="U5" s="147" t="s">
        <v>183</v>
      </c>
      <c r="V5" s="147" t="s">
        <v>242</v>
      </c>
      <c r="W5" s="147" t="s">
        <v>368</v>
      </c>
      <c r="X5" s="147" t="s">
        <v>183</v>
      </c>
      <c r="Y5" s="147" t="s">
        <v>369</v>
      </c>
      <c r="Z5" s="147" t="s">
        <v>370</v>
      </c>
      <c r="AA5" s="147" t="s">
        <v>371</v>
      </c>
      <c r="AB5" s="147" t="s">
        <v>372</v>
      </c>
      <c r="AC5" s="147" t="s">
        <v>373</v>
      </c>
      <c r="AD5" s="147" t="s">
        <v>374</v>
      </c>
      <c r="AE5" s="147" t="s">
        <v>375</v>
      </c>
      <c r="AF5" s="147" t="s">
        <v>376</v>
      </c>
      <c r="AG5" s="147" t="s">
        <v>377</v>
      </c>
      <c r="AH5" s="147" t="s">
        <v>378</v>
      </c>
      <c r="AI5" s="147" t="s">
        <v>379</v>
      </c>
      <c r="AJ5" s="147" t="s">
        <v>380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tabSelected="1" workbookViewId="0">
      <selection activeCell="E26" sqref="E2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381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302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122</v>
      </c>
      <c r="B4" s="130"/>
      <c r="C4" s="130"/>
      <c r="D4" s="130"/>
      <c r="E4" s="131"/>
      <c r="F4" s="130" t="s">
        <v>123</v>
      </c>
      <c r="G4" s="146" t="s">
        <v>382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243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126</v>
      </c>
      <c r="F5" s="130"/>
      <c r="G5" s="147" t="s">
        <v>183</v>
      </c>
      <c r="H5" s="147" t="s">
        <v>383</v>
      </c>
      <c r="I5" s="147" t="s">
        <v>384</v>
      </c>
      <c r="J5" s="147" t="s">
        <v>385</v>
      </c>
      <c r="K5" s="147" t="s">
        <v>386</v>
      </c>
      <c r="L5" s="147" t="s">
        <v>387</v>
      </c>
      <c r="M5" s="147" t="s">
        <v>388</v>
      </c>
      <c r="N5" s="147" t="s">
        <v>389</v>
      </c>
      <c r="O5" s="147" t="s">
        <v>390</v>
      </c>
      <c r="P5" s="147" t="s">
        <v>391</v>
      </c>
      <c r="Q5" s="147" t="s">
        <v>392</v>
      </c>
      <c r="R5" s="147" t="s">
        <v>393</v>
      </c>
      <c r="S5" s="147" t="s">
        <v>394</v>
      </c>
      <c r="T5" s="147" t="s">
        <v>395</v>
      </c>
      <c r="U5" s="147" t="s">
        <v>378</v>
      </c>
      <c r="V5" s="147" t="s">
        <v>379</v>
      </c>
      <c r="W5" s="147" t="s">
        <v>382</v>
      </c>
      <c r="X5" s="147" t="s">
        <v>183</v>
      </c>
      <c r="Y5" s="147" t="s">
        <v>396</v>
      </c>
      <c r="Z5" s="147" t="s">
        <v>397</v>
      </c>
      <c r="AA5" s="130" t="s">
        <v>398</v>
      </c>
      <c r="AB5" s="130" t="s">
        <v>243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399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400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401</v>
      </c>
      <c r="B4" s="142"/>
      <c r="C4" s="142"/>
      <c r="D4" s="142"/>
      <c r="E4" s="142"/>
      <c r="F4" s="143"/>
      <c r="G4" s="130" t="s">
        <v>402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403</v>
      </c>
      <c r="F5" s="132" t="s">
        <v>404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f>G8</f>
        <v>7116138.8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f>G9</f>
        <v>7116138.8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f>SUM(G10:G27)</f>
        <v>7116138.8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92</v>
      </c>
      <c r="D10" s="137" t="s">
        <v>88</v>
      </c>
      <c r="E10" s="137" t="s">
        <v>405</v>
      </c>
      <c r="F10" s="137" t="s">
        <v>406</v>
      </c>
      <c r="G10" s="141">
        <v>30000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92</v>
      </c>
      <c r="D11" s="137" t="s">
        <v>88</v>
      </c>
      <c r="E11" s="137" t="s">
        <v>407</v>
      </c>
      <c r="F11" s="137" t="s">
        <v>406</v>
      </c>
      <c r="G11" s="141">
        <v>33000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86</v>
      </c>
      <c r="C12" s="137" t="s">
        <v>92</v>
      </c>
      <c r="D12" s="137" t="s">
        <v>88</v>
      </c>
      <c r="E12" s="137" t="s">
        <v>408</v>
      </c>
      <c r="F12" s="137" t="s">
        <v>406</v>
      </c>
      <c r="G12" s="141">
        <v>611600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85</v>
      </c>
      <c r="B13" s="137" t="s">
        <v>86</v>
      </c>
      <c r="C13" s="137" t="s">
        <v>92</v>
      </c>
      <c r="D13" s="137" t="s">
        <v>88</v>
      </c>
      <c r="E13" s="137" t="s">
        <v>409</v>
      </c>
      <c r="F13" s="137" t="s">
        <v>406</v>
      </c>
      <c r="G13" s="141">
        <v>45000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85</v>
      </c>
      <c r="B14" s="137" t="s">
        <v>86</v>
      </c>
      <c r="C14" s="137" t="s">
        <v>92</v>
      </c>
      <c r="D14" s="137" t="s">
        <v>88</v>
      </c>
      <c r="E14" s="137" t="s">
        <v>410</v>
      </c>
      <c r="F14" s="137" t="s">
        <v>406</v>
      </c>
      <c r="G14" s="141">
        <v>80000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85</v>
      </c>
      <c r="B15" s="137" t="s">
        <v>86</v>
      </c>
      <c r="C15" s="137" t="s">
        <v>92</v>
      </c>
      <c r="D15" s="137" t="s">
        <v>88</v>
      </c>
      <c r="E15" s="137" t="s">
        <v>411</v>
      </c>
      <c r="F15" s="137" t="s">
        <v>406</v>
      </c>
      <c r="G15" s="141">
        <v>30000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37" t="s">
        <v>85</v>
      </c>
      <c r="B16" s="137" t="s">
        <v>86</v>
      </c>
      <c r="C16" s="137" t="s">
        <v>92</v>
      </c>
      <c r="D16" s="137" t="s">
        <v>88</v>
      </c>
      <c r="E16" s="137" t="s">
        <v>412</v>
      </c>
      <c r="F16" s="137" t="s">
        <v>406</v>
      </c>
      <c r="G16" s="141">
        <v>60000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37" t="s">
        <v>85</v>
      </c>
      <c r="B17" s="137" t="s">
        <v>86</v>
      </c>
      <c r="C17" s="137" t="s">
        <v>92</v>
      </c>
      <c r="D17" s="137" t="s">
        <v>88</v>
      </c>
      <c r="E17" s="137" t="s">
        <v>413</v>
      </c>
      <c r="F17" s="137" t="s">
        <v>406</v>
      </c>
      <c r="G17" s="141">
        <v>30000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37" t="s">
        <v>85</v>
      </c>
      <c r="B18" s="137" t="s">
        <v>86</v>
      </c>
      <c r="C18" s="137" t="s">
        <v>92</v>
      </c>
      <c r="D18" s="137" t="s">
        <v>88</v>
      </c>
      <c r="E18" s="137" t="s">
        <v>414</v>
      </c>
      <c r="F18" s="137" t="s">
        <v>406</v>
      </c>
      <c r="G18" s="141">
        <v>25000</v>
      </c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37" t="s">
        <v>96</v>
      </c>
      <c r="B19" s="137" t="s">
        <v>97</v>
      </c>
      <c r="C19" s="137" t="s">
        <v>98</v>
      </c>
      <c r="D19" s="137" t="s">
        <v>88</v>
      </c>
      <c r="E19" s="137" t="s">
        <v>415</v>
      </c>
      <c r="F19" s="137" t="s">
        <v>416</v>
      </c>
      <c r="G19" s="141">
        <v>60000</v>
      </c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37" t="s">
        <v>96</v>
      </c>
      <c r="B20" s="137" t="s">
        <v>97</v>
      </c>
      <c r="C20" s="137" t="s">
        <v>98</v>
      </c>
      <c r="D20" s="137" t="s">
        <v>88</v>
      </c>
      <c r="E20" s="137" t="s">
        <v>417</v>
      </c>
      <c r="F20" s="137" t="s">
        <v>416</v>
      </c>
      <c r="G20" s="141">
        <v>175000</v>
      </c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37" t="s">
        <v>96</v>
      </c>
      <c r="B21" s="137" t="s">
        <v>97</v>
      </c>
      <c r="C21" s="137" t="s">
        <v>98</v>
      </c>
      <c r="D21" s="137" t="s">
        <v>88</v>
      </c>
      <c r="E21" s="137" t="s">
        <v>418</v>
      </c>
      <c r="F21" s="137" t="s">
        <v>416</v>
      </c>
      <c r="G21" s="141">
        <v>913411</v>
      </c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37" t="s">
        <v>96</v>
      </c>
      <c r="B22" s="137" t="s">
        <v>97</v>
      </c>
      <c r="C22" s="137" t="s">
        <v>98</v>
      </c>
      <c r="D22" s="137" t="s">
        <v>88</v>
      </c>
      <c r="E22" s="137" t="s">
        <v>419</v>
      </c>
      <c r="F22" s="137" t="s">
        <v>416</v>
      </c>
      <c r="G22" s="141">
        <v>20000</v>
      </c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 s="137" t="s">
        <v>109</v>
      </c>
      <c r="B23" s="137" t="s">
        <v>100</v>
      </c>
      <c r="C23" s="137" t="s">
        <v>87</v>
      </c>
      <c r="D23" s="137" t="s">
        <v>88</v>
      </c>
      <c r="E23" s="137" t="s">
        <v>420</v>
      </c>
      <c r="F23" s="137" t="s">
        <v>416</v>
      </c>
      <c r="G23" s="141">
        <v>300000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 s="137" t="s">
        <v>114</v>
      </c>
      <c r="B24" s="137" t="s">
        <v>116</v>
      </c>
      <c r="C24" s="137" t="s">
        <v>100</v>
      </c>
      <c r="D24" s="137" t="s">
        <v>88</v>
      </c>
      <c r="E24" s="137" t="s">
        <v>421</v>
      </c>
      <c r="F24" s="137" t="s">
        <v>416</v>
      </c>
      <c r="G24" s="141">
        <v>450000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 s="137" t="s">
        <v>114</v>
      </c>
      <c r="B25" s="137" t="s">
        <v>116</v>
      </c>
      <c r="C25" s="137" t="s">
        <v>100</v>
      </c>
      <c r="D25" s="137" t="s">
        <v>88</v>
      </c>
      <c r="E25" s="137" t="s">
        <v>422</v>
      </c>
      <c r="F25" s="137" t="s">
        <v>416</v>
      </c>
      <c r="G25" s="141">
        <v>3322167.8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 s="137" t="s">
        <v>114</v>
      </c>
      <c r="B26" s="137" t="s">
        <v>116</v>
      </c>
      <c r="C26" s="137" t="s">
        <v>100</v>
      </c>
      <c r="D26" s="137" t="s">
        <v>88</v>
      </c>
      <c r="E26" s="137" t="s">
        <v>423</v>
      </c>
      <c r="F26" s="137" t="s">
        <v>416</v>
      </c>
      <c r="G26" s="141">
        <v>900000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 s="137" t="s">
        <v>114</v>
      </c>
      <c r="B27" s="137" t="s">
        <v>116</v>
      </c>
      <c r="C27" s="137" t="s">
        <v>100</v>
      </c>
      <c r="D27" s="137" t="s">
        <v>88</v>
      </c>
      <c r="E27" s="137" t="s">
        <v>424</v>
      </c>
      <c r="F27" s="137" t="s">
        <v>416</v>
      </c>
      <c r="G27" s="141">
        <v>30960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425</v>
      </c>
    </row>
    <row r="2" ht="20.1" customHeight="1" spans="1:9">
      <c r="A2" s="104" t="s">
        <v>426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122</v>
      </c>
      <c r="B4" s="142"/>
      <c r="C4" s="142"/>
      <c r="D4" s="142"/>
      <c r="E4" s="142"/>
      <c r="F4" s="143"/>
      <c r="G4" s="130" t="s">
        <v>427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126</v>
      </c>
      <c r="F5" s="132" t="s">
        <v>404</v>
      </c>
      <c r="G5" s="133" t="s">
        <v>123</v>
      </c>
      <c r="H5" s="131" t="s">
        <v>124</v>
      </c>
      <c r="I5" s="130" t="s">
        <v>125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 t="s">
        <v>63</v>
      </c>
      <c r="F7" s="137"/>
      <c r="G7" s="141">
        <f>G8</f>
        <v>740000</v>
      </c>
      <c r="H7" s="139">
        <f>H8</f>
        <v>0</v>
      </c>
      <c r="I7" s="141">
        <f>I8</f>
        <v>740000</v>
      </c>
    </row>
    <row r="8" customHeight="1" spans="1:9">
      <c r="A8" s="137"/>
      <c r="B8" s="137"/>
      <c r="C8" s="137"/>
      <c r="D8" s="137" t="s">
        <v>81</v>
      </c>
      <c r="E8" s="137" t="s">
        <v>82</v>
      </c>
      <c r="F8" s="137"/>
      <c r="G8" s="141">
        <f>G9</f>
        <v>740000</v>
      </c>
      <c r="H8" s="139">
        <f>H9</f>
        <v>0</v>
      </c>
      <c r="I8" s="141">
        <f>I9</f>
        <v>740000</v>
      </c>
    </row>
    <row r="9" customHeight="1" spans="1:9">
      <c r="A9" s="137"/>
      <c r="B9" s="137"/>
      <c r="C9" s="137"/>
      <c r="D9" s="137" t="s">
        <v>83</v>
      </c>
      <c r="E9" s="137" t="s">
        <v>84</v>
      </c>
      <c r="F9" s="137"/>
      <c r="G9" s="141">
        <f>SUM(G10:G12)</f>
        <v>740000</v>
      </c>
      <c r="H9" s="139">
        <f>SUM(H10:H12)</f>
        <v>0</v>
      </c>
      <c r="I9" s="141">
        <f>SUM(I10:I12)</f>
        <v>740000</v>
      </c>
    </row>
    <row r="10" customHeight="1" spans="1:9">
      <c r="A10" s="137" t="s">
        <v>109</v>
      </c>
      <c r="B10" s="137" t="s">
        <v>98</v>
      </c>
      <c r="C10" s="137" t="s">
        <v>111</v>
      </c>
      <c r="D10" s="137" t="s">
        <v>88</v>
      </c>
      <c r="E10" s="137" t="s">
        <v>112</v>
      </c>
      <c r="F10" s="137" t="s">
        <v>428</v>
      </c>
      <c r="G10" s="141">
        <v>480000</v>
      </c>
      <c r="H10" s="139">
        <v>0</v>
      </c>
      <c r="I10" s="141">
        <v>480000</v>
      </c>
    </row>
    <row r="11" customHeight="1" spans="1:9">
      <c r="A11" s="137" t="s">
        <v>109</v>
      </c>
      <c r="B11" s="137" t="s">
        <v>98</v>
      </c>
      <c r="C11" s="137" t="s">
        <v>92</v>
      </c>
      <c r="D11" s="137" t="s">
        <v>88</v>
      </c>
      <c r="E11" s="137" t="s">
        <v>113</v>
      </c>
      <c r="F11" s="137" t="s">
        <v>428</v>
      </c>
      <c r="G11" s="141">
        <v>180000</v>
      </c>
      <c r="H11" s="139">
        <v>0</v>
      </c>
      <c r="I11" s="141">
        <v>180000</v>
      </c>
    </row>
    <row r="12" customHeight="1" spans="1:9">
      <c r="A12" s="137" t="s">
        <v>109</v>
      </c>
      <c r="B12" s="137" t="s">
        <v>98</v>
      </c>
      <c r="C12" s="137" t="s">
        <v>92</v>
      </c>
      <c r="D12" s="137" t="s">
        <v>88</v>
      </c>
      <c r="E12" s="137" t="s">
        <v>113</v>
      </c>
      <c r="F12" s="137" t="s">
        <v>406</v>
      </c>
      <c r="G12" s="141">
        <v>80000</v>
      </c>
      <c r="H12" s="139">
        <v>0</v>
      </c>
      <c r="I12" s="141">
        <v>80000</v>
      </c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429</v>
      </c>
    </row>
    <row r="2" ht="20.1" customHeight="1" spans="1:8">
      <c r="A2" s="104" t="s">
        <v>430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122</v>
      </c>
      <c r="B4" s="130"/>
      <c r="C4" s="130"/>
      <c r="D4" s="130"/>
      <c r="E4" s="131"/>
      <c r="F4" s="130" t="s">
        <v>431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126</v>
      </c>
      <c r="F5" s="133" t="s">
        <v>123</v>
      </c>
      <c r="G5" s="131" t="s">
        <v>124</v>
      </c>
      <c r="H5" s="130" t="s">
        <v>125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432</v>
      </c>
    </row>
    <row r="2" ht="20.1" customHeight="1" spans="1:8">
      <c r="A2" s="104" t="s">
        <v>433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122</v>
      </c>
      <c r="B4" s="130"/>
      <c r="C4" s="130"/>
      <c r="D4" s="130"/>
      <c r="E4" s="131"/>
      <c r="F4" s="130" t="s">
        <v>434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126</v>
      </c>
      <c r="F5" s="133" t="s">
        <v>123</v>
      </c>
      <c r="G5" s="131" t="s">
        <v>124</v>
      </c>
      <c r="H5" s="130" t="s">
        <v>125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435</v>
      </c>
      <c r="H1" s="103"/>
    </row>
    <row r="2" ht="20.1" customHeight="1" spans="1:8">
      <c r="A2" s="104" t="s">
        <v>436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437</v>
      </c>
      <c r="B4" s="111" t="s">
        <v>438</v>
      </c>
      <c r="C4" s="112" t="s">
        <v>439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183</v>
      </c>
      <c r="D5" s="114" t="s">
        <v>129</v>
      </c>
      <c r="E5" s="115" t="s">
        <v>65</v>
      </c>
      <c r="F5" s="115" t="s">
        <v>131</v>
      </c>
      <c r="G5" s="115" t="s">
        <v>440</v>
      </c>
      <c r="H5" s="103"/>
    </row>
    <row r="6" customHeight="1" spans="1:8">
      <c r="A6" s="116" t="s">
        <v>63</v>
      </c>
      <c r="B6" s="117">
        <v>115000</v>
      </c>
      <c r="C6" s="117">
        <v>115000</v>
      </c>
      <c r="D6" s="118">
        <v>115000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441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442</v>
      </c>
      <c r="B8" s="120">
        <v>0</v>
      </c>
      <c r="C8" s="117">
        <v>0</v>
      </c>
      <c r="D8" s="120">
        <v>0</v>
      </c>
      <c r="E8" s="120">
        <v>0</v>
      </c>
      <c r="F8" s="120"/>
      <c r="G8" s="120"/>
      <c r="H8" s="103"/>
    </row>
    <row r="9" customHeight="1" spans="1:8">
      <c r="A9" s="119" t="s">
        <v>443</v>
      </c>
      <c r="B9" s="121">
        <v>115000</v>
      </c>
      <c r="C9" s="117">
        <v>115000</v>
      </c>
      <c r="D9" s="121">
        <v>115000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444</v>
      </c>
      <c r="B10" s="120">
        <v>115000</v>
      </c>
      <c r="C10" s="117">
        <v>115000</v>
      </c>
      <c r="D10" s="120">
        <v>115000</v>
      </c>
      <c r="E10" s="120">
        <v>0</v>
      </c>
      <c r="F10" s="120"/>
      <c r="G10" s="120"/>
      <c r="H10" s="103"/>
    </row>
    <row r="11" customHeight="1" spans="1:8">
      <c r="A11" s="119" t="s">
        <v>445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446</v>
      </c>
      <c r="H1" s="82"/>
      <c r="I1" s="82"/>
      <c r="J1" s="82"/>
    </row>
    <row r="2" ht="20.1" customHeight="1" spans="1:10">
      <c r="A2" s="83" t="s">
        <v>447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448</v>
      </c>
      <c r="B4" s="89" t="s">
        <v>449</v>
      </c>
      <c r="C4" s="89" t="s">
        <v>450</v>
      </c>
      <c r="D4" s="89" t="s">
        <v>451</v>
      </c>
      <c r="E4" s="90" t="s">
        <v>452</v>
      </c>
      <c r="F4" s="91" t="s">
        <v>453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 t="s">
        <v>63</v>
      </c>
      <c r="C6" s="99"/>
      <c r="D6" s="100"/>
      <c r="E6" s="100"/>
      <c r="F6" s="101">
        <f>F7</f>
        <v>0</v>
      </c>
      <c r="G6" s="102">
        <f>G7</f>
        <v>88800</v>
      </c>
      <c r="H6" s="82"/>
      <c r="I6" s="82"/>
      <c r="J6" s="82"/>
    </row>
    <row r="7" customHeight="1" spans="1:10">
      <c r="A7" s="97"/>
      <c r="B7" s="98" t="s">
        <v>82</v>
      </c>
      <c r="C7" s="99"/>
      <c r="D7" s="100"/>
      <c r="E7" s="100"/>
      <c r="F7" s="101">
        <f>SUM(F8:F12)</f>
        <v>0</v>
      </c>
      <c r="G7" s="102">
        <f>SUM(G8:G12)</f>
        <v>88800</v>
      </c>
      <c r="H7" s="82"/>
      <c r="I7" s="82"/>
      <c r="J7" s="82"/>
    </row>
    <row r="8" customHeight="1" spans="1:10">
      <c r="A8" s="97" t="s">
        <v>184</v>
      </c>
      <c r="B8" s="98" t="s">
        <v>84</v>
      </c>
      <c r="C8" s="99" t="s">
        <v>454</v>
      </c>
      <c r="D8" s="100"/>
      <c r="E8" s="100" t="s">
        <v>455</v>
      </c>
      <c r="F8" s="101">
        <v>0</v>
      </c>
      <c r="G8" s="102">
        <v>20000</v>
      </c>
      <c r="H8" s="82"/>
      <c r="I8" s="82"/>
      <c r="J8" s="82"/>
    </row>
    <row r="9" customHeight="1" spans="1:10">
      <c r="A9" s="97" t="s">
        <v>184</v>
      </c>
      <c r="B9" s="98" t="s">
        <v>84</v>
      </c>
      <c r="C9" s="99" t="s">
        <v>454</v>
      </c>
      <c r="D9" s="100"/>
      <c r="E9" s="100" t="s">
        <v>456</v>
      </c>
      <c r="F9" s="101">
        <v>0</v>
      </c>
      <c r="G9" s="102">
        <v>10000</v>
      </c>
      <c r="H9" s="82"/>
      <c r="I9" s="82"/>
      <c r="J9" s="82"/>
    </row>
    <row r="10" customHeight="1" spans="1:10">
      <c r="A10" s="97" t="s">
        <v>184</v>
      </c>
      <c r="B10" s="98" t="s">
        <v>84</v>
      </c>
      <c r="C10" s="99" t="s">
        <v>454</v>
      </c>
      <c r="D10" s="100"/>
      <c r="E10" s="100" t="s">
        <v>457</v>
      </c>
      <c r="F10" s="101">
        <v>0</v>
      </c>
      <c r="G10" s="102">
        <v>20400</v>
      </c>
      <c r="H10" s="82"/>
      <c r="I10" s="82"/>
      <c r="J10" s="82"/>
    </row>
    <row r="11" customHeight="1" spans="1:10">
      <c r="A11" s="97" t="s">
        <v>184</v>
      </c>
      <c r="B11" s="98" t="s">
        <v>84</v>
      </c>
      <c r="C11" s="99" t="s">
        <v>454</v>
      </c>
      <c r="D11" s="100" t="s">
        <v>458</v>
      </c>
      <c r="E11" s="100" t="s">
        <v>459</v>
      </c>
      <c r="F11" s="101">
        <v>0</v>
      </c>
      <c r="G11" s="102">
        <v>12000</v>
      </c>
      <c r="H11" s="82"/>
      <c r="I11" s="82"/>
      <c r="J11" s="82"/>
    </row>
    <row r="12" customHeight="1" spans="1:10">
      <c r="A12" s="97" t="s">
        <v>184</v>
      </c>
      <c r="B12" s="98" t="s">
        <v>84</v>
      </c>
      <c r="C12" s="99" t="s">
        <v>454</v>
      </c>
      <c r="D12" s="100"/>
      <c r="E12" s="100" t="s">
        <v>459</v>
      </c>
      <c r="F12" s="101">
        <v>0</v>
      </c>
      <c r="G12" s="102">
        <v>26400</v>
      </c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12524552.59</v>
      </c>
      <c r="C6" s="313" t="s">
        <v>11</v>
      </c>
      <c r="D6" s="141">
        <v>4710415.66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740000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620000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157990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1925078.89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187405.49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1040000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5188170.55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675492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13884552.59</v>
      </c>
      <c r="C35" s="311" t="s">
        <v>47</v>
      </c>
      <c r="D35" s="141">
        <v>13884552.59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13884552.59</v>
      </c>
      <c r="C38" s="311" t="s">
        <v>53</v>
      </c>
      <c r="D38" s="163">
        <v>13884552.59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31"/>
  <sheetViews>
    <sheetView showGridLines="0" showZeros="0" workbookViewId="0">
      <selection activeCell="C20" sqref="C20:D23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460</v>
      </c>
      <c r="B1" s="31"/>
      <c r="C1" s="31"/>
      <c r="D1" s="31"/>
    </row>
    <row r="2" ht="20.25" customHeight="1" spans="1:8">
      <c r="A2" s="32" t="s">
        <v>461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462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463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464</v>
      </c>
      <c r="B6" s="42" t="s">
        <v>465</v>
      </c>
      <c r="C6" s="43"/>
      <c r="D6" s="44" t="s">
        <v>466</v>
      </c>
      <c r="E6" s="45"/>
      <c r="F6" s="46" t="s">
        <v>467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468</v>
      </c>
      <c r="G7" s="53" t="s">
        <v>469</v>
      </c>
      <c r="H7" s="53" t="s">
        <v>470</v>
      </c>
    </row>
    <row r="8" s="29" customFormat="1" ht="28" customHeight="1" spans="1:8">
      <c r="A8" s="54"/>
      <c r="B8" s="55" t="s">
        <v>471</v>
      </c>
      <c r="C8" s="56"/>
      <c r="D8" s="57" t="s">
        <v>472</v>
      </c>
      <c r="E8" s="58"/>
      <c r="F8" s="59">
        <v>276.4</v>
      </c>
      <c r="G8" s="59">
        <v>276.4</v>
      </c>
      <c r="H8" s="59">
        <v>0</v>
      </c>
    </row>
    <row r="9" s="29" customFormat="1" ht="28" customHeight="1" spans="1:8">
      <c r="A9" s="54"/>
      <c r="B9" s="55" t="s">
        <v>473</v>
      </c>
      <c r="C9" s="56"/>
      <c r="D9" s="57" t="s">
        <v>474</v>
      </c>
      <c r="E9" s="58"/>
      <c r="F9" s="59">
        <v>392.36</v>
      </c>
      <c r="G9" s="59">
        <v>392.36</v>
      </c>
      <c r="H9" s="59">
        <v>0</v>
      </c>
    </row>
    <row r="10" s="29" customFormat="1" ht="28" customHeight="1" spans="1:8">
      <c r="A10" s="54"/>
      <c r="B10" s="55" t="s">
        <v>475</v>
      </c>
      <c r="C10" s="56"/>
      <c r="D10" s="57" t="s">
        <v>476</v>
      </c>
      <c r="E10" s="58"/>
      <c r="F10" s="59">
        <v>476.58</v>
      </c>
      <c r="G10" s="59">
        <v>476.58</v>
      </c>
      <c r="H10" s="59">
        <v>0</v>
      </c>
    </row>
    <row r="11" s="29" customFormat="1" ht="28" customHeight="1" spans="1:8">
      <c r="A11" s="54"/>
      <c r="B11" s="55" t="s">
        <v>477</v>
      </c>
      <c r="C11" s="56"/>
      <c r="D11" s="57" t="s">
        <v>478</v>
      </c>
      <c r="E11" s="58"/>
      <c r="F11" s="59">
        <v>243.12</v>
      </c>
      <c r="G11" s="59">
        <v>243.12</v>
      </c>
      <c r="H11" s="59">
        <v>0</v>
      </c>
    </row>
    <row r="12" s="29" customFormat="1" ht="15.95" customHeight="1" spans="1:8">
      <c r="A12" s="54"/>
      <c r="B12" s="55"/>
      <c r="C12" s="56"/>
      <c r="D12" s="60"/>
      <c r="E12" s="61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35" t="s">
        <v>479</v>
      </c>
      <c r="C13" s="36"/>
      <c r="D13" s="36"/>
      <c r="E13" s="62"/>
      <c r="F13" s="59">
        <v>1388.46</v>
      </c>
      <c r="G13" s="59">
        <v>1388.46</v>
      </c>
      <c r="H13" s="59">
        <v>0</v>
      </c>
    </row>
    <row r="14" s="29" customFormat="1" ht="47" customHeight="1" spans="1:8">
      <c r="A14" s="63" t="s">
        <v>480</v>
      </c>
      <c r="B14" s="64" t="s">
        <v>481</v>
      </c>
      <c r="C14" s="65"/>
      <c r="D14" s="65"/>
      <c r="E14" s="65"/>
      <c r="F14" s="65"/>
      <c r="G14" s="65"/>
      <c r="H14" s="66"/>
    </row>
    <row r="15" ht="33.95" customHeight="1" spans="1:8">
      <c r="A15" s="41" t="s">
        <v>482</v>
      </c>
      <c r="B15" s="53" t="s">
        <v>483</v>
      </c>
      <c r="C15" s="53" t="s">
        <v>484</v>
      </c>
      <c r="D15" s="53"/>
      <c r="E15" s="46" t="s">
        <v>485</v>
      </c>
      <c r="F15" s="67"/>
      <c r="G15" s="68" t="s">
        <v>486</v>
      </c>
      <c r="H15" s="48"/>
    </row>
    <row r="16" s="29" customFormat="1" ht="48" customHeight="1" spans="1:8">
      <c r="A16" s="54"/>
      <c r="B16" s="69" t="s">
        <v>487</v>
      </c>
      <c r="C16" s="69" t="s">
        <v>488</v>
      </c>
      <c r="D16" s="69"/>
      <c r="E16" s="57" t="s">
        <v>489</v>
      </c>
      <c r="F16" s="70"/>
      <c r="G16" s="71" t="s">
        <v>490</v>
      </c>
      <c r="H16" s="72"/>
    </row>
    <row r="17" s="29" customFormat="1" ht="61" customHeight="1" spans="1:8">
      <c r="A17" s="54"/>
      <c r="B17" s="69"/>
      <c r="C17" s="69"/>
      <c r="D17" s="69"/>
      <c r="E17" s="57" t="s">
        <v>491</v>
      </c>
      <c r="F17" s="70"/>
      <c r="G17" s="71" t="s">
        <v>492</v>
      </c>
      <c r="H17" s="72"/>
    </row>
    <row r="18" s="29" customFormat="1" ht="48" customHeight="1" spans="1:8">
      <c r="A18" s="54"/>
      <c r="B18" s="69"/>
      <c r="C18" s="69"/>
      <c r="D18" s="69"/>
      <c r="E18" s="57" t="s">
        <v>493</v>
      </c>
      <c r="F18" s="70"/>
      <c r="G18" s="71" t="s">
        <v>494</v>
      </c>
      <c r="H18" s="72"/>
    </row>
    <row r="19" s="29" customFormat="1" ht="15.95" customHeight="1" spans="1:8">
      <c r="A19" s="54"/>
      <c r="B19" s="69"/>
      <c r="C19" s="69"/>
      <c r="D19" s="69"/>
      <c r="E19" s="57"/>
      <c r="F19" s="58"/>
      <c r="G19" s="71"/>
      <c r="H19" s="72"/>
    </row>
    <row r="20" s="29" customFormat="1" ht="31" customHeight="1" spans="1:8">
      <c r="A20" s="54"/>
      <c r="B20" s="69"/>
      <c r="C20" s="54" t="s">
        <v>495</v>
      </c>
      <c r="D20" s="54"/>
      <c r="E20" s="57" t="s">
        <v>496</v>
      </c>
      <c r="F20" s="70"/>
      <c r="G20" s="71" t="s">
        <v>497</v>
      </c>
      <c r="H20" s="72"/>
    </row>
    <row r="21" s="29" customFormat="1" ht="31" customHeight="1" spans="1:8">
      <c r="A21" s="54"/>
      <c r="B21" s="69"/>
      <c r="C21" s="54"/>
      <c r="D21" s="54"/>
      <c r="E21" s="57" t="s">
        <v>498</v>
      </c>
      <c r="F21" s="70"/>
      <c r="G21" s="71" t="s">
        <v>499</v>
      </c>
      <c r="H21" s="72"/>
    </row>
    <row r="22" s="29" customFormat="1" ht="31" customHeight="1" spans="1:8">
      <c r="A22" s="54"/>
      <c r="B22" s="69"/>
      <c r="C22" s="54"/>
      <c r="D22" s="54"/>
      <c r="E22" s="57" t="s">
        <v>500</v>
      </c>
      <c r="F22" s="70"/>
      <c r="G22" s="71" t="s">
        <v>501</v>
      </c>
      <c r="H22" s="72"/>
    </row>
    <row r="23" s="29" customFormat="1" ht="15.95" customHeight="1" spans="1:8">
      <c r="A23" s="54"/>
      <c r="B23" s="69"/>
      <c r="C23" s="54"/>
      <c r="D23" s="54"/>
      <c r="E23" s="57"/>
      <c r="F23" s="58"/>
      <c r="G23" s="71"/>
      <c r="H23" s="72"/>
    </row>
    <row r="24" s="29" customFormat="1" ht="29" customHeight="1" spans="1:8">
      <c r="A24" s="54"/>
      <c r="B24" s="69"/>
      <c r="C24" s="54" t="s">
        <v>502</v>
      </c>
      <c r="D24" s="54"/>
      <c r="E24" s="57" t="s">
        <v>503</v>
      </c>
      <c r="F24" s="70"/>
      <c r="G24" s="71" t="s">
        <v>504</v>
      </c>
      <c r="H24" s="72"/>
    </row>
    <row r="25" s="29" customFormat="1" ht="29" customHeight="1" spans="1:8">
      <c r="A25" s="54"/>
      <c r="B25" s="69"/>
      <c r="C25" s="54"/>
      <c r="D25" s="54"/>
      <c r="E25" s="57" t="s">
        <v>505</v>
      </c>
      <c r="F25" s="70"/>
      <c r="G25" s="71" t="s">
        <v>506</v>
      </c>
      <c r="H25" s="72"/>
    </row>
    <row r="26" s="29" customFormat="1" ht="29" customHeight="1" spans="1:8">
      <c r="A26" s="54"/>
      <c r="B26" s="69"/>
      <c r="C26" s="54"/>
      <c r="D26" s="54"/>
      <c r="E26" s="57" t="s">
        <v>507</v>
      </c>
      <c r="F26" s="70"/>
      <c r="G26" s="71" t="s">
        <v>506</v>
      </c>
      <c r="H26" s="72"/>
    </row>
    <row r="27" s="29" customFormat="1" ht="48" customHeight="1" spans="1:8">
      <c r="A27" s="54"/>
      <c r="B27" s="69"/>
      <c r="C27" s="54" t="s">
        <v>508</v>
      </c>
      <c r="D27" s="54"/>
      <c r="E27" s="57" t="s">
        <v>509</v>
      </c>
      <c r="F27" s="70"/>
      <c r="G27" s="71" t="s">
        <v>510</v>
      </c>
      <c r="H27" s="72"/>
    </row>
    <row r="28" s="29" customFormat="1" ht="32" customHeight="1" spans="1:8">
      <c r="A28" s="54"/>
      <c r="B28" s="69"/>
      <c r="C28" s="54"/>
      <c r="D28" s="54"/>
      <c r="E28" s="57" t="s">
        <v>511</v>
      </c>
      <c r="F28" s="70"/>
      <c r="G28" s="71" t="s">
        <v>510</v>
      </c>
      <c r="H28" s="72"/>
    </row>
    <row r="29" s="29" customFormat="1" ht="32" customHeight="1" spans="1:8">
      <c r="A29" s="54"/>
      <c r="B29" s="69"/>
      <c r="C29" s="54"/>
      <c r="D29" s="54"/>
      <c r="E29" s="57" t="s">
        <v>512</v>
      </c>
      <c r="F29" s="58"/>
      <c r="G29" s="71" t="s">
        <v>510</v>
      </c>
      <c r="H29" s="72"/>
    </row>
    <row r="30" s="29" customFormat="1" ht="51" customHeight="1" spans="1:8">
      <c r="A30" s="54"/>
      <c r="B30" s="54" t="s">
        <v>513</v>
      </c>
      <c r="C30" s="54" t="s">
        <v>514</v>
      </c>
      <c r="D30" s="54"/>
      <c r="E30" s="57" t="s">
        <v>515</v>
      </c>
      <c r="F30" s="70"/>
      <c r="G30" s="71" t="s">
        <v>516</v>
      </c>
      <c r="H30" s="72"/>
    </row>
    <row r="31" ht="15.95" customHeight="1" spans="1:8">
      <c r="A31" s="41"/>
      <c r="B31" s="41"/>
      <c r="C31" s="41" t="s">
        <v>517</v>
      </c>
      <c r="D31" s="41"/>
      <c r="E31" s="73"/>
      <c r="F31" s="74"/>
      <c r="G31" s="75"/>
      <c r="H31" s="76"/>
    </row>
  </sheetData>
  <sheetProtection formatCells="0" formatColumns="0" formatRows="0"/>
  <mergeCells count="6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E13"/>
    <mergeCell ref="B14:H14"/>
    <mergeCell ref="C15:D15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C30:D30"/>
    <mergeCell ref="E30:F30"/>
    <mergeCell ref="G30:H30"/>
    <mergeCell ref="C31:D31"/>
    <mergeCell ref="E31:F31"/>
    <mergeCell ref="G31:H31"/>
    <mergeCell ref="A6:A13"/>
    <mergeCell ref="A15:A31"/>
    <mergeCell ref="B16:B26"/>
    <mergeCell ref="B27:B29"/>
    <mergeCell ref="B30:B31"/>
    <mergeCell ref="B6:C7"/>
    <mergeCell ref="D6:E7"/>
    <mergeCell ref="C16:D19"/>
    <mergeCell ref="C20:D23"/>
    <mergeCell ref="C24:D26"/>
    <mergeCell ref="C27:D29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45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518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519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520</v>
      </c>
      <c r="B5" s="12" t="s">
        <v>448</v>
      </c>
      <c r="C5" s="12" t="s">
        <v>449</v>
      </c>
      <c r="D5" s="12" t="s">
        <v>521</v>
      </c>
      <c r="E5" s="12" t="s">
        <v>522</v>
      </c>
      <c r="F5" s="13" t="s">
        <v>483</v>
      </c>
      <c r="G5" s="14" t="s">
        <v>484</v>
      </c>
      <c r="H5" s="14" t="s">
        <v>523</v>
      </c>
      <c r="I5" s="27" t="s">
        <v>524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525</v>
      </c>
      <c r="B7" s="17" t="s">
        <v>525</v>
      </c>
      <c r="C7" s="17" t="s">
        <v>525</v>
      </c>
      <c r="D7" s="17" t="s">
        <v>525</v>
      </c>
      <c r="E7" s="17" t="s">
        <v>525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526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527</v>
      </c>
      <c r="B10" s="20" t="s">
        <v>184</v>
      </c>
      <c r="C10" s="21" t="s">
        <v>0</v>
      </c>
      <c r="D10" s="21"/>
      <c r="E10" s="22" t="s">
        <v>528</v>
      </c>
      <c r="F10" s="23" t="s">
        <v>529</v>
      </c>
      <c r="G10" s="24" t="s">
        <v>529</v>
      </c>
      <c r="H10" s="24" t="s">
        <v>530</v>
      </c>
      <c r="I10" s="23" t="s">
        <v>531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527</v>
      </c>
      <c r="B11" s="20" t="s">
        <v>184</v>
      </c>
      <c r="C11" s="21" t="s">
        <v>0</v>
      </c>
      <c r="D11" s="21"/>
      <c r="E11" s="22"/>
      <c r="F11" s="23" t="s">
        <v>487</v>
      </c>
      <c r="G11" s="24" t="s">
        <v>488</v>
      </c>
      <c r="H11" s="24" t="s">
        <v>532</v>
      </c>
      <c r="I11" s="23" t="s">
        <v>533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527</v>
      </c>
      <c r="B12" s="20" t="s">
        <v>184</v>
      </c>
      <c r="C12" s="21" t="s">
        <v>0</v>
      </c>
      <c r="D12" s="21"/>
      <c r="E12" s="22"/>
      <c r="F12" s="23"/>
      <c r="G12" s="24" t="s">
        <v>488</v>
      </c>
      <c r="H12" s="24" t="s">
        <v>534</v>
      </c>
      <c r="I12" s="23" t="s">
        <v>535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527</v>
      </c>
      <c r="B13" s="20" t="s">
        <v>184</v>
      </c>
      <c r="C13" s="21" t="s">
        <v>0</v>
      </c>
      <c r="D13" s="21"/>
      <c r="E13" s="22"/>
      <c r="F13" s="23"/>
      <c r="G13" s="24" t="s">
        <v>488</v>
      </c>
      <c r="H13" s="24" t="s">
        <v>536</v>
      </c>
      <c r="I13" s="23" t="s">
        <v>533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527</v>
      </c>
      <c r="B14" s="20" t="s">
        <v>184</v>
      </c>
      <c r="C14" s="21" t="s">
        <v>0</v>
      </c>
      <c r="D14" s="21"/>
      <c r="E14" s="22"/>
      <c r="F14" s="23"/>
      <c r="G14" s="24" t="s">
        <v>488</v>
      </c>
      <c r="H14" s="24" t="s">
        <v>537</v>
      </c>
      <c r="I14" s="23" t="s">
        <v>538</v>
      </c>
    </row>
    <row r="15" customFormat="1" customHeight="1" spans="1:9">
      <c r="A15" s="19" t="s">
        <v>527</v>
      </c>
      <c r="B15" s="20" t="s">
        <v>184</v>
      </c>
      <c r="C15" s="21" t="s">
        <v>0</v>
      </c>
      <c r="D15" s="21"/>
      <c r="E15" s="22"/>
      <c r="F15" s="23"/>
      <c r="G15" s="24" t="s">
        <v>488</v>
      </c>
      <c r="H15" s="24" t="s">
        <v>539</v>
      </c>
      <c r="I15" s="23" t="s">
        <v>540</v>
      </c>
    </row>
    <row r="16" customFormat="1" customHeight="1" spans="1:9">
      <c r="A16" s="19" t="s">
        <v>527</v>
      </c>
      <c r="B16" s="20" t="s">
        <v>184</v>
      </c>
      <c r="C16" s="21" t="s">
        <v>0</v>
      </c>
      <c r="D16" s="21"/>
      <c r="E16" s="22"/>
      <c r="F16" s="23"/>
      <c r="G16" s="24" t="s">
        <v>495</v>
      </c>
      <c r="H16" s="24" t="s">
        <v>541</v>
      </c>
      <c r="I16" s="23" t="s">
        <v>542</v>
      </c>
    </row>
    <row r="17" customFormat="1" customHeight="1" spans="1:9">
      <c r="A17" s="19" t="s">
        <v>527</v>
      </c>
      <c r="B17" s="20" t="s">
        <v>184</v>
      </c>
      <c r="C17" s="21" t="s">
        <v>0</v>
      </c>
      <c r="D17" s="21"/>
      <c r="E17" s="22"/>
      <c r="F17" s="23"/>
      <c r="G17" s="24" t="s">
        <v>495</v>
      </c>
      <c r="H17" s="24" t="s">
        <v>543</v>
      </c>
      <c r="I17" s="23" t="s">
        <v>542</v>
      </c>
    </row>
    <row r="18" customFormat="1" customHeight="1" spans="1:9">
      <c r="A18" s="19" t="s">
        <v>527</v>
      </c>
      <c r="B18" s="20" t="s">
        <v>184</v>
      </c>
      <c r="C18" s="21" t="s">
        <v>0</v>
      </c>
      <c r="D18" s="21"/>
      <c r="E18" s="22"/>
      <c r="F18" s="23"/>
      <c r="G18" s="24" t="s">
        <v>495</v>
      </c>
      <c r="H18" s="24" t="s">
        <v>544</v>
      </c>
      <c r="I18" s="23" t="s">
        <v>545</v>
      </c>
    </row>
    <row r="19" customFormat="1" customHeight="1" spans="1:9">
      <c r="A19" s="19" t="s">
        <v>527</v>
      </c>
      <c r="B19" s="20" t="s">
        <v>184</v>
      </c>
      <c r="C19" s="21" t="s">
        <v>0</v>
      </c>
      <c r="D19" s="21"/>
      <c r="E19" s="22"/>
      <c r="F19" s="23"/>
      <c r="G19" s="24" t="s">
        <v>495</v>
      </c>
      <c r="H19" s="24" t="s">
        <v>546</v>
      </c>
      <c r="I19" s="23" t="s">
        <v>542</v>
      </c>
    </row>
    <row r="20" customFormat="1" customHeight="1" spans="1:9">
      <c r="A20" s="19" t="s">
        <v>527</v>
      </c>
      <c r="B20" s="20" t="s">
        <v>184</v>
      </c>
      <c r="C20" s="21" t="s">
        <v>0</v>
      </c>
      <c r="D20" s="21"/>
      <c r="E20" s="22"/>
      <c r="F20" s="23"/>
      <c r="G20" s="24" t="s">
        <v>495</v>
      </c>
      <c r="H20" s="24" t="s">
        <v>547</v>
      </c>
      <c r="I20" s="23" t="s">
        <v>545</v>
      </c>
    </row>
    <row r="21" customFormat="1" customHeight="1" spans="1:9">
      <c r="A21" s="19" t="s">
        <v>527</v>
      </c>
      <c r="B21" s="20" t="s">
        <v>184</v>
      </c>
      <c r="C21" s="21" t="s">
        <v>0</v>
      </c>
      <c r="D21" s="21"/>
      <c r="E21" s="22"/>
      <c r="F21" s="23"/>
      <c r="G21" s="24" t="s">
        <v>502</v>
      </c>
      <c r="H21" s="24" t="s">
        <v>548</v>
      </c>
      <c r="I21" s="23" t="s">
        <v>542</v>
      </c>
    </row>
    <row r="22" customFormat="1" customHeight="1" spans="1:9">
      <c r="A22" s="19" t="s">
        <v>527</v>
      </c>
      <c r="B22" s="20" t="s">
        <v>184</v>
      </c>
      <c r="C22" s="21" t="s">
        <v>0</v>
      </c>
      <c r="D22" s="21"/>
      <c r="E22" s="22"/>
      <c r="F22" s="23"/>
      <c r="G22" s="24" t="s">
        <v>549</v>
      </c>
      <c r="H22" s="24" t="s">
        <v>550</v>
      </c>
      <c r="I22" s="23" t="s">
        <v>542</v>
      </c>
    </row>
    <row r="23" customFormat="1" customHeight="1" spans="1:9">
      <c r="A23" s="19" t="s">
        <v>527</v>
      </c>
      <c r="B23" s="20" t="s">
        <v>184</v>
      </c>
      <c r="C23" s="21" t="s">
        <v>0</v>
      </c>
      <c r="D23" s="21"/>
      <c r="E23" s="22"/>
      <c r="F23" s="23" t="s">
        <v>514</v>
      </c>
      <c r="G23" s="24" t="s">
        <v>514</v>
      </c>
      <c r="H23" s="24" t="s">
        <v>551</v>
      </c>
      <c r="I23" s="23" t="s">
        <v>552</v>
      </c>
    </row>
    <row r="24" customFormat="1" customHeight="1" spans="1:9">
      <c r="A24" s="19" t="s">
        <v>527</v>
      </c>
      <c r="B24" s="20" t="s">
        <v>184</v>
      </c>
      <c r="C24" s="21" t="s">
        <v>0</v>
      </c>
      <c r="D24" s="21"/>
      <c r="E24" s="22" t="s">
        <v>553</v>
      </c>
      <c r="F24" s="23" t="s">
        <v>529</v>
      </c>
      <c r="G24" s="24" t="s">
        <v>529</v>
      </c>
      <c r="H24" s="24" t="s">
        <v>554</v>
      </c>
      <c r="I24" s="23" t="s">
        <v>555</v>
      </c>
    </row>
    <row r="25" customFormat="1" customHeight="1" spans="1:9">
      <c r="A25" s="19" t="s">
        <v>527</v>
      </c>
      <c r="B25" s="20" t="s">
        <v>184</v>
      </c>
      <c r="C25" s="21" t="s">
        <v>0</v>
      </c>
      <c r="D25" s="21"/>
      <c r="E25" s="22"/>
      <c r="F25" s="23" t="s">
        <v>487</v>
      </c>
      <c r="G25" s="24" t="s">
        <v>488</v>
      </c>
      <c r="H25" s="24" t="s">
        <v>556</v>
      </c>
      <c r="I25" s="23" t="s">
        <v>557</v>
      </c>
    </row>
    <row r="26" customFormat="1" customHeight="1" spans="1:9">
      <c r="A26" s="19" t="s">
        <v>527</v>
      </c>
      <c r="B26" s="20" t="s">
        <v>184</v>
      </c>
      <c r="C26" s="21" t="s">
        <v>0</v>
      </c>
      <c r="D26" s="21"/>
      <c r="E26" s="22"/>
      <c r="F26" s="23"/>
      <c r="G26" s="24" t="s">
        <v>488</v>
      </c>
      <c r="H26" s="24" t="s">
        <v>558</v>
      </c>
      <c r="I26" s="23" t="s">
        <v>559</v>
      </c>
    </row>
    <row r="27" customFormat="1" customHeight="1" spans="1:9">
      <c r="A27" s="19" t="s">
        <v>527</v>
      </c>
      <c r="B27" s="20" t="s">
        <v>184</v>
      </c>
      <c r="C27" s="21" t="s">
        <v>0</v>
      </c>
      <c r="D27" s="21"/>
      <c r="E27" s="22"/>
      <c r="F27" s="23"/>
      <c r="G27" s="24" t="s">
        <v>495</v>
      </c>
      <c r="H27" s="24" t="s">
        <v>560</v>
      </c>
      <c r="I27" s="23" t="s">
        <v>561</v>
      </c>
    </row>
    <row r="28" customFormat="1" customHeight="1" spans="1:9">
      <c r="A28" s="19" t="s">
        <v>527</v>
      </c>
      <c r="B28" s="20" t="s">
        <v>184</v>
      </c>
      <c r="C28" s="21" t="s">
        <v>0</v>
      </c>
      <c r="D28" s="21"/>
      <c r="E28" s="22"/>
      <c r="F28" s="23"/>
      <c r="G28" s="24" t="s">
        <v>502</v>
      </c>
      <c r="H28" s="24" t="s">
        <v>562</v>
      </c>
      <c r="I28" s="23" t="s">
        <v>563</v>
      </c>
    </row>
    <row r="29" customFormat="1" customHeight="1" spans="1:9">
      <c r="A29" s="19" t="s">
        <v>527</v>
      </c>
      <c r="B29" s="20" t="s">
        <v>184</v>
      </c>
      <c r="C29" s="21" t="s">
        <v>0</v>
      </c>
      <c r="D29" s="21"/>
      <c r="E29" s="22"/>
      <c r="F29" s="23" t="s">
        <v>564</v>
      </c>
      <c r="G29" s="24" t="s">
        <v>565</v>
      </c>
      <c r="H29" s="24" t="s">
        <v>566</v>
      </c>
      <c r="I29" s="23" t="s">
        <v>567</v>
      </c>
    </row>
    <row r="30" customFormat="1" customHeight="1" spans="1:9">
      <c r="A30" s="19" t="s">
        <v>527</v>
      </c>
      <c r="B30" s="20" t="s">
        <v>184</v>
      </c>
      <c r="C30" s="21" t="s">
        <v>0</v>
      </c>
      <c r="D30" s="21"/>
      <c r="E30" s="22"/>
      <c r="F30" s="23" t="s">
        <v>514</v>
      </c>
      <c r="G30" s="24" t="s">
        <v>514</v>
      </c>
      <c r="H30" s="24" t="s">
        <v>568</v>
      </c>
      <c r="I30" s="23" t="s">
        <v>552</v>
      </c>
    </row>
    <row r="31" customFormat="1" customHeight="1" spans="1:9">
      <c r="A31" s="19" t="s">
        <v>527</v>
      </c>
      <c r="B31" s="20" t="s">
        <v>184</v>
      </c>
      <c r="C31" s="21" t="s">
        <v>0</v>
      </c>
      <c r="D31" s="21"/>
      <c r="E31" s="22" t="s">
        <v>569</v>
      </c>
      <c r="F31" s="23" t="s">
        <v>529</v>
      </c>
      <c r="G31" s="24" t="s">
        <v>529</v>
      </c>
      <c r="H31" s="24" t="s">
        <v>570</v>
      </c>
      <c r="I31" s="23" t="s">
        <v>571</v>
      </c>
    </row>
    <row r="32" customFormat="1" customHeight="1" spans="1:9">
      <c r="A32" s="19" t="s">
        <v>527</v>
      </c>
      <c r="B32" s="20" t="s">
        <v>184</v>
      </c>
      <c r="C32" s="21" t="s">
        <v>0</v>
      </c>
      <c r="D32" s="21"/>
      <c r="E32" s="22"/>
      <c r="F32" s="23" t="s">
        <v>487</v>
      </c>
      <c r="G32" s="24" t="s">
        <v>488</v>
      </c>
      <c r="H32" s="24" t="s">
        <v>572</v>
      </c>
      <c r="I32" s="23" t="s">
        <v>573</v>
      </c>
    </row>
    <row r="33" customFormat="1" customHeight="1" spans="1:9">
      <c r="A33" s="19" t="s">
        <v>527</v>
      </c>
      <c r="B33" s="20" t="s">
        <v>184</v>
      </c>
      <c r="C33" s="21" t="s">
        <v>0</v>
      </c>
      <c r="D33" s="21"/>
      <c r="E33" s="22"/>
      <c r="F33" s="23"/>
      <c r="G33" s="24" t="s">
        <v>488</v>
      </c>
      <c r="H33" s="24" t="s">
        <v>574</v>
      </c>
      <c r="I33" s="23" t="s">
        <v>557</v>
      </c>
    </row>
    <row r="34" customFormat="1" customHeight="1" spans="1:9">
      <c r="A34" s="19" t="s">
        <v>527</v>
      </c>
      <c r="B34" s="20" t="s">
        <v>184</v>
      </c>
      <c r="C34" s="21" t="s">
        <v>0</v>
      </c>
      <c r="D34" s="21"/>
      <c r="E34" s="22"/>
      <c r="F34" s="23"/>
      <c r="G34" s="24" t="s">
        <v>488</v>
      </c>
      <c r="H34" s="24" t="s">
        <v>575</v>
      </c>
      <c r="I34" s="23" t="s">
        <v>559</v>
      </c>
    </row>
    <row r="35" customFormat="1" customHeight="1" spans="1:9">
      <c r="A35" s="19" t="s">
        <v>527</v>
      </c>
      <c r="B35" s="20" t="s">
        <v>184</v>
      </c>
      <c r="C35" s="21" t="s">
        <v>0</v>
      </c>
      <c r="D35" s="21"/>
      <c r="E35" s="22"/>
      <c r="F35" s="23"/>
      <c r="G35" s="24" t="s">
        <v>495</v>
      </c>
      <c r="H35" s="24" t="s">
        <v>576</v>
      </c>
      <c r="I35" s="23" t="s">
        <v>542</v>
      </c>
    </row>
    <row r="36" customFormat="1" customHeight="1" spans="1:9">
      <c r="A36" s="19" t="s">
        <v>527</v>
      </c>
      <c r="B36" s="20" t="s">
        <v>184</v>
      </c>
      <c r="C36" s="21" t="s">
        <v>0</v>
      </c>
      <c r="D36" s="21"/>
      <c r="E36" s="22"/>
      <c r="F36" s="23"/>
      <c r="G36" s="24" t="s">
        <v>495</v>
      </c>
      <c r="H36" s="24" t="s">
        <v>577</v>
      </c>
      <c r="I36" s="23" t="s">
        <v>542</v>
      </c>
    </row>
    <row r="37" customFormat="1" customHeight="1" spans="1:9">
      <c r="A37" s="19" t="s">
        <v>527</v>
      </c>
      <c r="B37" s="20" t="s">
        <v>184</v>
      </c>
      <c r="C37" s="21" t="s">
        <v>0</v>
      </c>
      <c r="D37" s="21"/>
      <c r="E37" s="22"/>
      <c r="F37" s="23"/>
      <c r="G37" s="24" t="s">
        <v>502</v>
      </c>
      <c r="H37" s="24" t="s">
        <v>578</v>
      </c>
      <c r="I37" s="23" t="s">
        <v>579</v>
      </c>
    </row>
    <row r="38" customFormat="1" customHeight="1" spans="1:9">
      <c r="A38" s="19" t="s">
        <v>527</v>
      </c>
      <c r="B38" s="20" t="s">
        <v>184</v>
      </c>
      <c r="C38" s="21" t="s">
        <v>0</v>
      </c>
      <c r="D38" s="21"/>
      <c r="E38" s="22"/>
      <c r="F38" s="23" t="s">
        <v>564</v>
      </c>
      <c r="G38" s="24" t="s">
        <v>565</v>
      </c>
      <c r="H38" s="24" t="s">
        <v>580</v>
      </c>
      <c r="I38" s="23" t="s">
        <v>545</v>
      </c>
    </row>
    <row r="39" customFormat="1" customHeight="1" spans="1:9">
      <c r="A39" s="19" t="s">
        <v>527</v>
      </c>
      <c r="B39" s="20" t="s">
        <v>184</v>
      </c>
      <c r="C39" s="21" t="s">
        <v>0</v>
      </c>
      <c r="D39" s="21"/>
      <c r="E39" s="22"/>
      <c r="F39" s="23" t="s">
        <v>514</v>
      </c>
      <c r="G39" s="24" t="s">
        <v>514</v>
      </c>
      <c r="H39" s="24" t="s">
        <v>581</v>
      </c>
      <c r="I39" s="23" t="s">
        <v>552</v>
      </c>
    </row>
    <row r="40" customFormat="1" customHeight="1" spans="1:9">
      <c r="A40" s="19" t="s">
        <v>527</v>
      </c>
      <c r="B40" s="20" t="s">
        <v>184</v>
      </c>
      <c r="C40" s="21" t="s">
        <v>0</v>
      </c>
      <c r="D40" s="21"/>
      <c r="E40" s="22" t="s">
        <v>582</v>
      </c>
      <c r="F40" s="23" t="s">
        <v>529</v>
      </c>
      <c r="G40" s="24" t="s">
        <v>529</v>
      </c>
      <c r="H40" s="24" t="s">
        <v>583</v>
      </c>
      <c r="I40" s="23" t="s">
        <v>542</v>
      </c>
    </row>
    <row r="41" customFormat="1" customHeight="1" spans="1:9">
      <c r="A41" s="19" t="s">
        <v>527</v>
      </c>
      <c r="B41" s="20" t="s">
        <v>184</v>
      </c>
      <c r="C41" s="21" t="s">
        <v>0</v>
      </c>
      <c r="D41" s="21"/>
      <c r="E41" s="22"/>
      <c r="F41" s="23" t="s">
        <v>487</v>
      </c>
      <c r="G41" s="24" t="s">
        <v>488</v>
      </c>
      <c r="H41" s="24" t="s">
        <v>584</v>
      </c>
      <c r="I41" s="23" t="s">
        <v>585</v>
      </c>
    </row>
    <row r="42" customFormat="1" customHeight="1" spans="1:9">
      <c r="A42" s="19" t="s">
        <v>527</v>
      </c>
      <c r="B42" s="20" t="s">
        <v>184</v>
      </c>
      <c r="C42" s="21" t="s">
        <v>0</v>
      </c>
      <c r="D42" s="21"/>
      <c r="E42" s="22"/>
      <c r="F42" s="23"/>
      <c r="G42" s="24" t="s">
        <v>488</v>
      </c>
      <c r="H42" s="24" t="s">
        <v>586</v>
      </c>
      <c r="I42" s="23" t="s">
        <v>587</v>
      </c>
    </row>
    <row r="43" customFormat="1" customHeight="1" spans="1:9">
      <c r="A43" s="19" t="s">
        <v>527</v>
      </c>
      <c r="B43" s="20" t="s">
        <v>184</v>
      </c>
      <c r="C43" s="21" t="s">
        <v>0</v>
      </c>
      <c r="D43" s="21"/>
      <c r="E43" s="22"/>
      <c r="F43" s="23"/>
      <c r="G43" s="24" t="s">
        <v>488</v>
      </c>
      <c r="H43" s="24" t="s">
        <v>588</v>
      </c>
      <c r="I43" s="23" t="s">
        <v>589</v>
      </c>
    </row>
    <row r="44" customFormat="1" customHeight="1" spans="1:9">
      <c r="A44" s="19" t="s">
        <v>527</v>
      </c>
      <c r="B44" s="20" t="s">
        <v>184</v>
      </c>
      <c r="C44" s="21" t="s">
        <v>0</v>
      </c>
      <c r="D44" s="21"/>
      <c r="E44" s="22"/>
      <c r="F44" s="23"/>
      <c r="G44" s="24" t="s">
        <v>488</v>
      </c>
      <c r="H44" s="24" t="s">
        <v>590</v>
      </c>
      <c r="I44" s="23" t="s">
        <v>591</v>
      </c>
    </row>
    <row r="45" customFormat="1" customHeight="1" spans="1:9">
      <c r="A45" s="19" t="s">
        <v>527</v>
      </c>
      <c r="B45" s="20" t="s">
        <v>184</v>
      </c>
      <c r="C45" s="21" t="s">
        <v>0</v>
      </c>
      <c r="D45" s="21"/>
      <c r="E45" s="22"/>
      <c r="F45" s="23"/>
      <c r="G45" s="24" t="s">
        <v>495</v>
      </c>
      <c r="H45" s="24" t="s">
        <v>592</v>
      </c>
      <c r="I45" s="23" t="s">
        <v>542</v>
      </c>
    </row>
    <row r="46" customFormat="1" customHeight="1" spans="1:9">
      <c r="A46" s="19" t="s">
        <v>527</v>
      </c>
      <c r="B46" s="20" t="s">
        <v>184</v>
      </c>
      <c r="C46" s="21" t="s">
        <v>0</v>
      </c>
      <c r="D46" s="21"/>
      <c r="E46" s="22"/>
      <c r="F46" s="23"/>
      <c r="G46" s="24" t="s">
        <v>495</v>
      </c>
      <c r="H46" s="24" t="s">
        <v>593</v>
      </c>
      <c r="I46" s="23" t="s">
        <v>542</v>
      </c>
    </row>
    <row r="47" customFormat="1" customHeight="1" spans="1:9">
      <c r="A47" s="19" t="s">
        <v>527</v>
      </c>
      <c r="B47" s="20" t="s">
        <v>184</v>
      </c>
      <c r="C47" s="21" t="s">
        <v>0</v>
      </c>
      <c r="D47" s="21"/>
      <c r="E47" s="22"/>
      <c r="F47" s="23"/>
      <c r="G47" s="24" t="s">
        <v>495</v>
      </c>
      <c r="H47" s="24" t="s">
        <v>594</v>
      </c>
      <c r="I47" s="23" t="s">
        <v>542</v>
      </c>
    </row>
    <row r="48" customFormat="1" customHeight="1" spans="1:9">
      <c r="A48" s="19" t="s">
        <v>527</v>
      </c>
      <c r="B48" s="20" t="s">
        <v>184</v>
      </c>
      <c r="C48" s="21" t="s">
        <v>0</v>
      </c>
      <c r="D48" s="21"/>
      <c r="E48" s="22"/>
      <c r="F48" s="23"/>
      <c r="G48" s="24" t="s">
        <v>495</v>
      </c>
      <c r="H48" s="24" t="s">
        <v>595</v>
      </c>
      <c r="I48" s="23" t="s">
        <v>545</v>
      </c>
    </row>
    <row r="49" customFormat="1" customHeight="1" spans="1:9">
      <c r="A49" s="19" t="s">
        <v>527</v>
      </c>
      <c r="B49" s="20" t="s">
        <v>184</v>
      </c>
      <c r="C49" s="21" t="s">
        <v>0</v>
      </c>
      <c r="D49" s="21"/>
      <c r="E49" s="22"/>
      <c r="F49" s="23"/>
      <c r="G49" s="24" t="s">
        <v>502</v>
      </c>
      <c r="H49" s="24" t="s">
        <v>596</v>
      </c>
      <c r="I49" s="23" t="s">
        <v>563</v>
      </c>
    </row>
    <row r="50" customFormat="1" customHeight="1" spans="1:9">
      <c r="A50" s="19" t="s">
        <v>527</v>
      </c>
      <c r="B50" s="20" t="s">
        <v>184</v>
      </c>
      <c r="C50" s="21" t="s">
        <v>0</v>
      </c>
      <c r="D50" s="21"/>
      <c r="E50" s="22"/>
      <c r="F50" s="23" t="s">
        <v>564</v>
      </c>
      <c r="G50" s="24" t="s">
        <v>565</v>
      </c>
      <c r="H50" s="24" t="s">
        <v>597</v>
      </c>
      <c r="I50" s="23" t="s">
        <v>598</v>
      </c>
    </row>
    <row r="51" customFormat="1" customHeight="1" spans="1:9">
      <c r="A51" s="19" t="s">
        <v>527</v>
      </c>
      <c r="B51" s="20" t="s">
        <v>184</v>
      </c>
      <c r="C51" s="21" t="s">
        <v>0</v>
      </c>
      <c r="D51" s="21"/>
      <c r="E51" s="22"/>
      <c r="F51" s="23"/>
      <c r="G51" s="24" t="s">
        <v>565</v>
      </c>
      <c r="H51" s="24" t="s">
        <v>599</v>
      </c>
      <c r="I51" s="23" t="s">
        <v>545</v>
      </c>
    </row>
    <row r="52" customFormat="1" customHeight="1" spans="1:9">
      <c r="A52" s="19" t="s">
        <v>527</v>
      </c>
      <c r="B52" s="20" t="s">
        <v>184</v>
      </c>
      <c r="C52" s="21" t="s">
        <v>0</v>
      </c>
      <c r="D52" s="21"/>
      <c r="E52" s="22"/>
      <c r="F52" s="23"/>
      <c r="G52" s="24" t="s">
        <v>565</v>
      </c>
      <c r="H52" s="24" t="s">
        <v>600</v>
      </c>
      <c r="I52" s="23" t="s">
        <v>598</v>
      </c>
    </row>
    <row r="53" customFormat="1" customHeight="1" spans="1:9">
      <c r="A53" s="19" t="s">
        <v>527</v>
      </c>
      <c r="B53" s="20" t="s">
        <v>184</v>
      </c>
      <c r="C53" s="21" t="s">
        <v>0</v>
      </c>
      <c r="D53" s="21"/>
      <c r="E53" s="22" t="s">
        <v>601</v>
      </c>
      <c r="F53" s="23" t="s">
        <v>529</v>
      </c>
      <c r="G53" s="24" t="s">
        <v>529</v>
      </c>
      <c r="H53" s="24" t="s">
        <v>602</v>
      </c>
      <c r="I53" s="23" t="s">
        <v>603</v>
      </c>
    </row>
    <row r="54" customFormat="1" customHeight="1" spans="1:9">
      <c r="A54" s="19" t="s">
        <v>527</v>
      </c>
      <c r="B54" s="20" t="s">
        <v>184</v>
      </c>
      <c r="C54" s="21" t="s">
        <v>0</v>
      </c>
      <c r="D54" s="21"/>
      <c r="E54" s="22"/>
      <c r="F54" s="23" t="s">
        <v>487</v>
      </c>
      <c r="G54" s="24" t="s">
        <v>488</v>
      </c>
      <c r="H54" s="24" t="s">
        <v>604</v>
      </c>
      <c r="I54" s="23" t="s">
        <v>533</v>
      </c>
    </row>
    <row r="55" customFormat="1" customHeight="1" spans="1:9">
      <c r="A55" s="19" t="s">
        <v>527</v>
      </c>
      <c r="B55" s="20" t="s">
        <v>184</v>
      </c>
      <c r="C55" s="21" t="s">
        <v>0</v>
      </c>
      <c r="D55" s="21"/>
      <c r="E55" s="22"/>
      <c r="F55" s="23"/>
      <c r="G55" s="24" t="s">
        <v>488</v>
      </c>
      <c r="H55" s="24" t="s">
        <v>605</v>
      </c>
      <c r="I55" s="23" t="s">
        <v>606</v>
      </c>
    </row>
    <row r="56" customFormat="1" customHeight="1" spans="1:9">
      <c r="A56" s="19" t="s">
        <v>527</v>
      </c>
      <c r="B56" s="20" t="s">
        <v>184</v>
      </c>
      <c r="C56" s="21" t="s">
        <v>0</v>
      </c>
      <c r="D56" s="21"/>
      <c r="E56" s="22"/>
      <c r="F56" s="23"/>
      <c r="G56" s="24" t="s">
        <v>488</v>
      </c>
      <c r="H56" s="24" t="s">
        <v>607</v>
      </c>
      <c r="I56" s="23" t="s">
        <v>608</v>
      </c>
    </row>
    <row r="57" customFormat="1" customHeight="1" spans="1:9">
      <c r="A57" s="19" t="s">
        <v>527</v>
      </c>
      <c r="B57" s="20" t="s">
        <v>184</v>
      </c>
      <c r="C57" s="21" t="s">
        <v>0</v>
      </c>
      <c r="D57" s="21"/>
      <c r="E57" s="22"/>
      <c r="F57" s="23"/>
      <c r="G57" s="24" t="s">
        <v>488</v>
      </c>
      <c r="H57" s="24" t="s">
        <v>609</v>
      </c>
      <c r="I57" s="23" t="s">
        <v>610</v>
      </c>
    </row>
    <row r="58" customFormat="1" customHeight="1" spans="1:9">
      <c r="A58" s="19" t="s">
        <v>527</v>
      </c>
      <c r="B58" s="20" t="s">
        <v>184</v>
      </c>
      <c r="C58" s="21" t="s">
        <v>0</v>
      </c>
      <c r="D58" s="21"/>
      <c r="E58" s="22"/>
      <c r="F58" s="23"/>
      <c r="G58" s="24" t="s">
        <v>488</v>
      </c>
      <c r="H58" s="24" t="s">
        <v>611</v>
      </c>
      <c r="I58" s="23" t="s">
        <v>612</v>
      </c>
    </row>
    <row r="59" customFormat="1" customHeight="1" spans="1:9">
      <c r="A59" s="19" t="s">
        <v>527</v>
      </c>
      <c r="B59" s="20" t="s">
        <v>184</v>
      </c>
      <c r="C59" s="21" t="s">
        <v>0</v>
      </c>
      <c r="D59" s="21"/>
      <c r="E59" s="22"/>
      <c r="F59" s="23"/>
      <c r="G59" s="24" t="s">
        <v>488</v>
      </c>
      <c r="H59" s="24" t="s">
        <v>613</v>
      </c>
      <c r="I59" s="23" t="s">
        <v>533</v>
      </c>
    </row>
    <row r="60" customFormat="1" customHeight="1" spans="1:9">
      <c r="A60" s="19" t="s">
        <v>527</v>
      </c>
      <c r="B60" s="20" t="s">
        <v>184</v>
      </c>
      <c r="C60" s="21" t="s">
        <v>0</v>
      </c>
      <c r="D60" s="21"/>
      <c r="E60" s="22"/>
      <c r="F60" s="23"/>
      <c r="G60" s="24" t="s">
        <v>495</v>
      </c>
      <c r="H60" s="24" t="s">
        <v>614</v>
      </c>
      <c r="I60" s="23" t="s">
        <v>615</v>
      </c>
    </row>
    <row r="61" customFormat="1" customHeight="1" spans="1:9">
      <c r="A61" s="19" t="s">
        <v>527</v>
      </c>
      <c r="B61" s="20" t="s">
        <v>184</v>
      </c>
      <c r="C61" s="21" t="s">
        <v>0</v>
      </c>
      <c r="D61" s="21"/>
      <c r="E61" s="22"/>
      <c r="F61" s="23"/>
      <c r="G61" s="24" t="s">
        <v>495</v>
      </c>
      <c r="H61" s="24" t="s">
        <v>616</v>
      </c>
      <c r="I61" s="23" t="s">
        <v>617</v>
      </c>
    </row>
    <row r="62" customFormat="1" customHeight="1" spans="1:9">
      <c r="A62" s="19" t="s">
        <v>527</v>
      </c>
      <c r="B62" s="20" t="s">
        <v>184</v>
      </c>
      <c r="C62" s="21" t="s">
        <v>0</v>
      </c>
      <c r="D62" s="21"/>
      <c r="E62" s="22"/>
      <c r="F62" s="23"/>
      <c r="G62" s="24" t="s">
        <v>495</v>
      </c>
      <c r="H62" s="24" t="s">
        <v>618</v>
      </c>
      <c r="I62" s="23" t="s">
        <v>542</v>
      </c>
    </row>
    <row r="63" customFormat="1" customHeight="1" spans="1:9">
      <c r="A63" s="19" t="s">
        <v>527</v>
      </c>
      <c r="B63" s="20" t="s">
        <v>184</v>
      </c>
      <c r="C63" s="21" t="s">
        <v>0</v>
      </c>
      <c r="D63" s="21"/>
      <c r="E63" s="22"/>
      <c r="F63" s="23"/>
      <c r="G63" s="24" t="s">
        <v>495</v>
      </c>
      <c r="H63" s="24" t="s">
        <v>619</v>
      </c>
      <c r="I63" s="23" t="s">
        <v>542</v>
      </c>
    </row>
    <row r="64" customFormat="1" customHeight="1" spans="1:9">
      <c r="A64" s="19" t="s">
        <v>527</v>
      </c>
      <c r="B64" s="20" t="s">
        <v>184</v>
      </c>
      <c r="C64" s="21" t="s">
        <v>0</v>
      </c>
      <c r="D64" s="21"/>
      <c r="E64" s="22"/>
      <c r="F64" s="23"/>
      <c r="G64" s="24" t="s">
        <v>502</v>
      </c>
      <c r="H64" s="24" t="s">
        <v>620</v>
      </c>
      <c r="I64" s="23" t="s">
        <v>579</v>
      </c>
    </row>
    <row r="65" customFormat="1" customHeight="1" spans="1:9">
      <c r="A65" s="19" t="s">
        <v>527</v>
      </c>
      <c r="B65" s="20" t="s">
        <v>184</v>
      </c>
      <c r="C65" s="21" t="s">
        <v>0</v>
      </c>
      <c r="D65" s="21"/>
      <c r="E65" s="22"/>
      <c r="F65" s="23" t="s">
        <v>564</v>
      </c>
      <c r="G65" s="24" t="s">
        <v>565</v>
      </c>
      <c r="H65" s="24" t="s">
        <v>603</v>
      </c>
      <c r="I65" s="23" t="s">
        <v>542</v>
      </c>
    </row>
    <row r="66" customFormat="1" customHeight="1" spans="1:9">
      <c r="A66" s="19" t="s">
        <v>527</v>
      </c>
      <c r="B66" s="20" t="s">
        <v>184</v>
      </c>
      <c r="C66" s="21" t="s">
        <v>0</v>
      </c>
      <c r="D66" s="21"/>
      <c r="E66" s="22"/>
      <c r="F66" s="23"/>
      <c r="G66" s="24" t="s">
        <v>565</v>
      </c>
      <c r="H66" s="24" t="s">
        <v>621</v>
      </c>
      <c r="I66" s="23" t="s">
        <v>542</v>
      </c>
    </row>
    <row r="67" customFormat="1" customHeight="1" spans="1:9">
      <c r="A67" s="19" t="s">
        <v>527</v>
      </c>
      <c r="B67" s="20" t="s">
        <v>184</v>
      </c>
      <c r="C67" s="21" t="s">
        <v>0</v>
      </c>
      <c r="D67" s="21"/>
      <c r="E67" s="22"/>
      <c r="F67" s="23"/>
      <c r="G67" s="24" t="s">
        <v>565</v>
      </c>
      <c r="H67" s="24" t="s">
        <v>622</v>
      </c>
      <c r="I67" s="23" t="s">
        <v>542</v>
      </c>
    </row>
    <row r="68" customFormat="1" customHeight="1" spans="1:9">
      <c r="A68" s="19" t="s">
        <v>527</v>
      </c>
      <c r="B68" s="20" t="s">
        <v>184</v>
      </c>
      <c r="C68" s="21" t="s">
        <v>0</v>
      </c>
      <c r="D68" s="21"/>
      <c r="E68" s="22"/>
      <c r="F68" s="23" t="s">
        <v>514</v>
      </c>
      <c r="G68" s="24" t="s">
        <v>514</v>
      </c>
      <c r="H68" s="24" t="s">
        <v>623</v>
      </c>
      <c r="I68" s="23" t="s">
        <v>552</v>
      </c>
    </row>
    <row r="69" customFormat="1" customHeight="1" spans="1:9">
      <c r="A69" s="19" t="s">
        <v>527</v>
      </c>
      <c r="B69" s="20" t="s">
        <v>184</v>
      </c>
      <c r="C69" s="21" t="s">
        <v>0</v>
      </c>
      <c r="D69" s="21"/>
      <c r="E69" s="22" t="s">
        <v>624</v>
      </c>
      <c r="F69" s="23" t="s">
        <v>529</v>
      </c>
      <c r="G69" s="24" t="s">
        <v>529</v>
      </c>
      <c r="H69" s="24" t="s">
        <v>625</v>
      </c>
      <c r="I69" s="23" t="s">
        <v>626</v>
      </c>
    </row>
    <row r="70" customFormat="1" customHeight="1" spans="1:9">
      <c r="A70" s="19" t="s">
        <v>527</v>
      </c>
      <c r="B70" s="20" t="s">
        <v>184</v>
      </c>
      <c r="C70" s="21" t="s">
        <v>0</v>
      </c>
      <c r="D70" s="21"/>
      <c r="E70" s="22"/>
      <c r="F70" s="23" t="s">
        <v>487</v>
      </c>
      <c r="G70" s="24" t="s">
        <v>488</v>
      </c>
      <c r="H70" s="24" t="s">
        <v>627</v>
      </c>
      <c r="I70" s="23" t="s">
        <v>628</v>
      </c>
    </row>
    <row r="71" customFormat="1" customHeight="1" spans="1:9">
      <c r="A71" s="19" t="s">
        <v>527</v>
      </c>
      <c r="B71" s="20" t="s">
        <v>184</v>
      </c>
      <c r="C71" s="21" t="s">
        <v>0</v>
      </c>
      <c r="D71" s="21"/>
      <c r="E71" s="22"/>
      <c r="F71" s="23"/>
      <c r="G71" s="24" t="s">
        <v>488</v>
      </c>
      <c r="H71" s="24" t="s">
        <v>629</v>
      </c>
      <c r="I71" s="23" t="s">
        <v>630</v>
      </c>
    </row>
    <row r="72" customFormat="1" customHeight="1" spans="1:9">
      <c r="A72" s="19" t="s">
        <v>527</v>
      </c>
      <c r="B72" s="20" t="s">
        <v>184</v>
      </c>
      <c r="C72" s="21" t="s">
        <v>0</v>
      </c>
      <c r="D72" s="21"/>
      <c r="E72" s="22"/>
      <c r="F72" s="23"/>
      <c r="G72" s="24" t="s">
        <v>488</v>
      </c>
      <c r="H72" s="24" t="s">
        <v>631</v>
      </c>
      <c r="I72" s="23" t="s">
        <v>632</v>
      </c>
    </row>
    <row r="73" customFormat="1" customHeight="1" spans="1:9">
      <c r="A73" s="19" t="s">
        <v>527</v>
      </c>
      <c r="B73" s="20" t="s">
        <v>184</v>
      </c>
      <c r="C73" s="21" t="s">
        <v>0</v>
      </c>
      <c r="D73" s="21"/>
      <c r="E73" s="22"/>
      <c r="F73" s="23"/>
      <c r="G73" s="24" t="s">
        <v>495</v>
      </c>
      <c r="H73" s="24" t="s">
        <v>633</v>
      </c>
      <c r="I73" s="23" t="s">
        <v>634</v>
      </c>
    </row>
    <row r="74" customFormat="1" customHeight="1" spans="1:9">
      <c r="A74" s="19" t="s">
        <v>527</v>
      </c>
      <c r="B74" s="20" t="s">
        <v>184</v>
      </c>
      <c r="C74" s="21" t="s">
        <v>0</v>
      </c>
      <c r="D74" s="21"/>
      <c r="E74" s="22"/>
      <c r="F74" s="23"/>
      <c r="G74" s="24" t="s">
        <v>495</v>
      </c>
      <c r="H74" s="24" t="s">
        <v>635</v>
      </c>
      <c r="I74" s="23" t="s">
        <v>636</v>
      </c>
    </row>
    <row r="75" customFormat="1" customHeight="1" spans="1:9">
      <c r="A75" s="19" t="s">
        <v>527</v>
      </c>
      <c r="B75" s="20" t="s">
        <v>184</v>
      </c>
      <c r="C75" s="21" t="s">
        <v>0</v>
      </c>
      <c r="D75" s="21"/>
      <c r="E75" s="22"/>
      <c r="F75" s="23"/>
      <c r="G75" s="24" t="s">
        <v>495</v>
      </c>
      <c r="H75" s="24" t="s">
        <v>637</v>
      </c>
      <c r="I75" s="23" t="s">
        <v>638</v>
      </c>
    </row>
    <row r="76" customFormat="1" customHeight="1" spans="1:9">
      <c r="A76" s="19" t="s">
        <v>527</v>
      </c>
      <c r="B76" s="20" t="s">
        <v>184</v>
      </c>
      <c r="C76" s="21" t="s">
        <v>0</v>
      </c>
      <c r="D76" s="21"/>
      <c r="E76" s="22"/>
      <c r="F76" s="23"/>
      <c r="G76" s="24" t="s">
        <v>502</v>
      </c>
      <c r="H76" s="24" t="s">
        <v>639</v>
      </c>
      <c r="I76" s="23" t="s">
        <v>563</v>
      </c>
    </row>
    <row r="77" customFormat="1" customHeight="1" spans="1:9">
      <c r="A77" s="19" t="s">
        <v>527</v>
      </c>
      <c r="B77" s="20" t="s">
        <v>184</v>
      </c>
      <c r="C77" s="21" t="s">
        <v>0</v>
      </c>
      <c r="D77" s="21"/>
      <c r="E77" s="22"/>
      <c r="F77" s="23" t="s">
        <v>564</v>
      </c>
      <c r="G77" s="24" t="s">
        <v>565</v>
      </c>
      <c r="H77" s="24" t="s">
        <v>640</v>
      </c>
      <c r="I77" s="23" t="s">
        <v>641</v>
      </c>
    </row>
    <row r="78" customFormat="1" customHeight="1" spans="1:9">
      <c r="A78" s="19" t="s">
        <v>527</v>
      </c>
      <c r="B78" s="20" t="s">
        <v>184</v>
      </c>
      <c r="C78" s="21" t="s">
        <v>0</v>
      </c>
      <c r="D78" s="21"/>
      <c r="E78" s="22"/>
      <c r="F78" s="23" t="s">
        <v>514</v>
      </c>
      <c r="G78" s="24" t="s">
        <v>514</v>
      </c>
      <c r="H78" s="24" t="s">
        <v>623</v>
      </c>
      <c r="I78" s="23" t="s">
        <v>567</v>
      </c>
    </row>
    <row r="79" customFormat="1" customHeight="1" spans="1:9">
      <c r="A79" s="19" t="s">
        <v>527</v>
      </c>
      <c r="B79" s="20" t="s">
        <v>184</v>
      </c>
      <c r="C79" s="21" t="s">
        <v>0</v>
      </c>
      <c r="D79" s="21"/>
      <c r="E79" s="22" t="s">
        <v>642</v>
      </c>
      <c r="F79" s="23" t="s">
        <v>529</v>
      </c>
      <c r="G79" s="24" t="s">
        <v>529</v>
      </c>
      <c r="H79" s="24" t="s">
        <v>643</v>
      </c>
      <c r="I79" s="23" t="s">
        <v>644</v>
      </c>
    </row>
    <row r="80" customFormat="1" customHeight="1" spans="1:9">
      <c r="A80" s="19" t="s">
        <v>527</v>
      </c>
      <c r="B80" s="20" t="s">
        <v>184</v>
      </c>
      <c r="C80" s="21" t="s">
        <v>0</v>
      </c>
      <c r="D80" s="21"/>
      <c r="E80" s="22"/>
      <c r="F80" s="23" t="s">
        <v>487</v>
      </c>
      <c r="G80" s="24" t="s">
        <v>488</v>
      </c>
      <c r="H80" s="24" t="s">
        <v>645</v>
      </c>
      <c r="I80" s="23" t="s">
        <v>557</v>
      </c>
    </row>
    <row r="81" customFormat="1" customHeight="1" spans="1:9">
      <c r="A81" s="19" t="s">
        <v>527</v>
      </c>
      <c r="B81" s="20" t="s">
        <v>184</v>
      </c>
      <c r="C81" s="21" t="s">
        <v>0</v>
      </c>
      <c r="D81" s="21"/>
      <c r="E81" s="22"/>
      <c r="F81" s="23"/>
      <c r="G81" s="24" t="s">
        <v>488</v>
      </c>
      <c r="H81" s="24" t="s">
        <v>646</v>
      </c>
      <c r="I81" s="23" t="s">
        <v>647</v>
      </c>
    </row>
    <row r="82" customFormat="1" customHeight="1" spans="1:9">
      <c r="A82" s="19" t="s">
        <v>527</v>
      </c>
      <c r="B82" s="20" t="s">
        <v>184</v>
      </c>
      <c r="C82" s="21" t="s">
        <v>0</v>
      </c>
      <c r="D82" s="21"/>
      <c r="E82" s="22"/>
      <c r="F82" s="23"/>
      <c r="G82" s="24" t="s">
        <v>488</v>
      </c>
      <c r="H82" s="24" t="s">
        <v>648</v>
      </c>
      <c r="I82" s="23" t="s">
        <v>647</v>
      </c>
    </row>
    <row r="83" customFormat="1" customHeight="1" spans="1:9">
      <c r="A83" s="19" t="s">
        <v>527</v>
      </c>
      <c r="B83" s="20" t="s">
        <v>184</v>
      </c>
      <c r="C83" s="21" t="s">
        <v>0</v>
      </c>
      <c r="D83" s="21"/>
      <c r="E83" s="22"/>
      <c r="F83" s="23"/>
      <c r="G83" s="24" t="s">
        <v>495</v>
      </c>
      <c r="H83" s="24" t="s">
        <v>649</v>
      </c>
      <c r="I83" s="23" t="s">
        <v>650</v>
      </c>
    </row>
    <row r="84" customFormat="1" customHeight="1" spans="1:9">
      <c r="A84" s="19" t="s">
        <v>527</v>
      </c>
      <c r="B84" s="20" t="s">
        <v>184</v>
      </c>
      <c r="C84" s="21" t="s">
        <v>0</v>
      </c>
      <c r="D84" s="21"/>
      <c r="E84" s="22"/>
      <c r="F84" s="23"/>
      <c r="G84" s="24" t="s">
        <v>495</v>
      </c>
      <c r="H84" s="24" t="s">
        <v>651</v>
      </c>
      <c r="I84" s="23" t="s">
        <v>545</v>
      </c>
    </row>
    <row r="85" customFormat="1" customHeight="1" spans="1:9">
      <c r="A85" s="19" t="s">
        <v>527</v>
      </c>
      <c r="B85" s="20" t="s">
        <v>184</v>
      </c>
      <c r="C85" s="21" t="s">
        <v>0</v>
      </c>
      <c r="D85" s="21"/>
      <c r="E85" s="22"/>
      <c r="F85" s="23"/>
      <c r="G85" s="24" t="s">
        <v>495</v>
      </c>
      <c r="H85" s="24" t="s">
        <v>652</v>
      </c>
      <c r="I85" s="23" t="s">
        <v>653</v>
      </c>
    </row>
    <row r="86" customFormat="1" customHeight="1" spans="1:9">
      <c r="A86" s="19" t="s">
        <v>527</v>
      </c>
      <c r="B86" s="20" t="s">
        <v>184</v>
      </c>
      <c r="C86" s="21" t="s">
        <v>0</v>
      </c>
      <c r="D86" s="21"/>
      <c r="E86" s="22"/>
      <c r="F86" s="23"/>
      <c r="G86" s="24" t="s">
        <v>502</v>
      </c>
      <c r="H86" s="24" t="s">
        <v>654</v>
      </c>
      <c r="I86" s="23" t="s">
        <v>563</v>
      </c>
    </row>
    <row r="87" customFormat="1" customHeight="1" spans="1:9">
      <c r="A87" s="19" t="s">
        <v>527</v>
      </c>
      <c r="B87" s="20" t="s">
        <v>184</v>
      </c>
      <c r="C87" s="21" t="s">
        <v>0</v>
      </c>
      <c r="D87" s="21"/>
      <c r="E87" s="22"/>
      <c r="F87" s="23"/>
      <c r="G87" s="24" t="s">
        <v>502</v>
      </c>
      <c r="H87" s="24" t="s">
        <v>655</v>
      </c>
      <c r="I87" s="23" t="s">
        <v>563</v>
      </c>
    </row>
    <row r="88" customFormat="1" customHeight="1" spans="1:9">
      <c r="A88" s="19" t="s">
        <v>527</v>
      </c>
      <c r="B88" s="20" t="s">
        <v>184</v>
      </c>
      <c r="C88" s="21" t="s">
        <v>0</v>
      </c>
      <c r="D88" s="21"/>
      <c r="E88" s="22"/>
      <c r="F88" s="23"/>
      <c r="G88" s="24" t="s">
        <v>502</v>
      </c>
      <c r="H88" s="24" t="s">
        <v>656</v>
      </c>
      <c r="I88" s="23" t="s">
        <v>563</v>
      </c>
    </row>
    <row r="89" customFormat="1" customHeight="1" spans="1:9">
      <c r="A89" s="19" t="s">
        <v>527</v>
      </c>
      <c r="B89" s="20" t="s">
        <v>184</v>
      </c>
      <c r="C89" s="21" t="s">
        <v>0</v>
      </c>
      <c r="D89" s="21"/>
      <c r="E89" s="22"/>
      <c r="F89" s="23" t="s">
        <v>564</v>
      </c>
      <c r="G89" s="24" t="s">
        <v>565</v>
      </c>
      <c r="H89" s="24" t="s">
        <v>657</v>
      </c>
      <c r="I89" s="23" t="s">
        <v>658</v>
      </c>
    </row>
    <row r="90" customFormat="1" customHeight="1" spans="1:9">
      <c r="A90" s="19" t="s">
        <v>527</v>
      </c>
      <c r="B90" s="20" t="s">
        <v>184</v>
      </c>
      <c r="C90" s="21" t="s">
        <v>0</v>
      </c>
      <c r="D90" s="21"/>
      <c r="E90" s="22"/>
      <c r="F90" s="23"/>
      <c r="G90" s="24" t="s">
        <v>565</v>
      </c>
      <c r="H90" s="24" t="s">
        <v>659</v>
      </c>
      <c r="I90" s="23" t="s">
        <v>660</v>
      </c>
    </row>
    <row r="91" customFormat="1" customHeight="1" spans="1:9">
      <c r="A91" s="19" t="s">
        <v>527</v>
      </c>
      <c r="B91" s="20" t="s">
        <v>184</v>
      </c>
      <c r="C91" s="21" t="s">
        <v>0</v>
      </c>
      <c r="D91" s="21"/>
      <c r="E91" s="22"/>
      <c r="F91" s="23" t="s">
        <v>514</v>
      </c>
      <c r="G91" s="24" t="s">
        <v>514</v>
      </c>
      <c r="H91" s="24" t="s">
        <v>568</v>
      </c>
      <c r="I91" s="23" t="s">
        <v>567</v>
      </c>
    </row>
    <row r="92" customFormat="1" customHeight="1" spans="1:9">
      <c r="A92" s="19" t="s">
        <v>527</v>
      </c>
      <c r="B92" s="20" t="s">
        <v>184</v>
      </c>
      <c r="C92" s="21" t="s">
        <v>0</v>
      </c>
      <c r="D92" s="21"/>
      <c r="E92" s="22" t="s">
        <v>661</v>
      </c>
      <c r="F92" s="23" t="s">
        <v>529</v>
      </c>
      <c r="G92" s="24" t="s">
        <v>529</v>
      </c>
      <c r="H92" s="24" t="s">
        <v>662</v>
      </c>
      <c r="I92" s="23" t="s">
        <v>663</v>
      </c>
    </row>
    <row r="93" customFormat="1" customHeight="1" spans="1:9">
      <c r="A93" s="19" t="s">
        <v>527</v>
      </c>
      <c r="B93" s="20" t="s">
        <v>184</v>
      </c>
      <c r="C93" s="21" t="s">
        <v>0</v>
      </c>
      <c r="D93" s="21"/>
      <c r="E93" s="22"/>
      <c r="F93" s="23" t="s">
        <v>487</v>
      </c>
      <c r="G93" s="24" t="s">
        <v>488</v>
      </c>
      <c r="H93" s="24" t="s">
        <v>664</v>
      </c>
      <c r="I93" s="23" t="s">
        <v>533</v>
      </c>
    </row>
    <row r="94" customFormat="1" customHeight="1" spans="1:9">
      <c r="A94" s="19" t="s">
        <v>527</v>
      </c>
      <c r="B94" s="20" t="s">
        <v>184</v>
      </c>
      <c r="C94" s="21" t="s">
        <v>0</v>
      </c>
      <c r="D94" s="21"/>
      <c r="E94" s="22"/>
      <c r="F94" s="23"/>
      <c r="G94" s="24" t="s">
        <v>488</v>
      </c>
      <c r="H94" s="24" t="s">
        <v>665</v>
      </c>
      <c r="I94" s="23" t="s">
        <v>666</v>
      </c>
    </row>
    <row r="95" customFormat="1" customHeight="1" spans="1:9">
      <c r="A95" s="19" t="s">
        <v>527</v>
      </c>
      <c r="B95" s="20" t="s">
        <v>184</v>
      </c>
      <c r="C95" s="21" t="s">
        <v>0</v>
      </c>
      <c r="D95" s="21"/>
      <c r="E95" s="22"/>
      <c r="F95" s="23"/>
      <c r="G95" s="24" t="s">
        <v>488</v>
      </c>
      <c r="H95" s="24" t="s">
        <v>667</v>
      </c>
      <c r="I95" s="23" t="s">
        <v>668</v>
      </c>
    </row>
    <row r="96" customFormat="1" customHeight="1" spans="1:9">
      <c r="A96" s="19" t="s">
        <v>527</v>
      </c>
      <c r="B96" s="20" t="s">
        <v>184</v>
      </c>
      <c r="C96" s="21" t="s">
        <v>0</v>
      </c>
      <c r="D96" s="21"/>
      <c r="E96" s="22"/>
      <c r="F96" s="23"/>
      <c r="G96" s="24" t="s">
        <v>495</v>
      </c>
      <c r="H96" s="24" t="s">
        <v>669</v>
      </c>
      <c r="I96" s="23" t="s">
        <v>542</v>
      </c>
    </row>
    <row r="97" customFormat="1" customHeight="1" spans="1:9">
      <c r="A97" s="19" t="s">
        <v>527</v>
      </c>
      <c r="B97" s="20" t="s">
        <v>184</v>
      </c>
      <c r="C97" s="21" t="s">
        <v>0</v>
      </c>
      <c r="D97" s="21"/>
      <c r="E97" s="22"/>
      <c r="F97" s="23"/>
      <c r="G97" s="24" t="s">
        <v>495</v>
      </c>
      <c r="H97" s="24" t="s">
        <v>670</v>
      </c>
      <c r="I97" s="23" t="s">
        <v>552</v>
      </c>
    </row>
    <row r="98" customFormat="1" customHeight="1" spans="1:9">
      <c r="A98" s="19" t="s">
        <v>527</v>
      </c>
      <c r="B98" s="20" t="s">
        <v>184</v>
      </c>
      <c r="C98" s="21" t="s">
        <v>0</v>
      </c>
      <c r="D98" s="21"/>
      <c r="E98" s="22"/>
      <c r="F98" s="23"/>
      <c r="G98" s="24" t="s">
        <v>495</v>
      </c>
      <c r="H98" s="24" t="s">
        <v>671</v>
      </c>
      <c r="I98" s="23" t="s">
        <v>542</v>
      </c>
    </row>
    <row r="99" customFormat="1" customHeight="1" spans="1:9">
      <c r="A99" s="19" t="s">
        <v>527</v>
      </c>
      <c r="B99" s="20" t="s">
        <v>184</v>
      </c>
      <c r="C99" s="21" t="s">
        <v>0</v>
      </c>
      <c r="D99" s="21"/>
      <c r="E99" s="22"/>
      <c r="F99" s="23"/>
      <c r="G99" s="24" t="s">
        <v>502</v>
      </c>
      <c r="H99" s="24" t="s">
        <v>672</v>
      </c>
      <c r="I99" s="23" t="s">
        <v>563</v>
      </c>
    </row>
    <row r="100" customFormat="1" customHeight="1" spans="1:9">
      <c r="A100" s="19" t="s">
        <v>527</v>
      </c>
      <c r="B100" s="20" t="s">
        <v>184</v>
      </c>
      <c r="C100" s="21" t="s">
        <v>0</v>
      </c>
      <c r="D100" s="21"/>
      <c r="E100" s="22"/>
      <c r="F100" s="23"/>
      <c r="G100" s="24" t="s">
        <v>502</v>
      </c>
      <c r="H100" s="24" t="s">
        <v>673</v>
      </c>
      <c r="I100" s="23" t="s">
        <v>674</v>
      </c>
    </row>
    <row r="101" customFormat="1" customHeight="1" spans="1:9">
      <c r="A101" s="19" t="s">
        <v>527</v>
      </c>
      <c r="B101" s="20" t="s">
        <v>184</v>
      </c>
      <c r="C101" s="21" t="s">
        <v>0</v>
      </c>
      <c r="D101" s="21"/>
      <c r="E101" s="22"/>
      <c r="F101" s="23" t="s">
        <v>564</v>
      </c>
      <c r="G101" s="24" t="s">
        <v>565</v>
      </c>
      <c r="H101" s="24" t="s">
        <v>675</v>
      </c>
      <c r="I101" s="23" t="s">
        <v>676</v>
      </c>
    </row>
    <row r="102" customFormat="1" customHeight="1" spans="1:9">
      <c r="A102" s="19" t="s">
        <v>527</v>
      </c>
      <c r="B102" s="20" t="s">
        <v>184</v>
      </c>
      <c r="C102" s="21" t="s">
        <v>0</v>
      </c>
      <c r="D102" s="21"/>
      <c r="E102" s="22"/>
      <c r="F102" s="23"/>
      <c r="G102" s="24" t="s">
        <v>565</v>
      </c>
      <c r="H102" s="24" t="s">
        <v>677</v>
      </c>
      <c r="I102" s="23" t="s">
        <v>678</v>
      </c>
    </row>
    <row r="103" customFormat="1" customHeight="1" spans="1:9">
      <c r="A103" s="19" t="s">
        <v>527</v>
      </c>
      <c r="B103" s="20" t="s">
        <v>184</v>
      </c>
      <c r="C103" s="21" t="s">
        <v>0</v>
      </c>
      <c r="D103" s="21"/>
      <c r="E103" s="22"/>
      <c r="F103" s="23" t="s">
        <v>514</v>
      </c>
      <c r="G103" s="24" t="s">
        <v>514</v>
      </c>
      <c r="H103" s="24" t="s">
        <v>568</v>
      </c>
      <c r="I103" s="23" t="s">
        <v>552</v>
      </c>
    </row>
    <row r="104" customFormat="1" customHeight="1" spans="1:9">
      <c r="A104" s="19" t="s">
        <v>527</v>
      </c>
      <c r="B104" s="20" t="s">
        <v>184</v>
      </c>
      <c r="C104" s="21" t="s">
        <v>0</v>
      </c>
      <c r="D104" s="21"/>
      <c r="E104" s="22" t="s">
        <v>679</v>
      </c>
      <c r="F104" s="23" t="s">
        <v>529</v>
      </c>
      <c r="G104" s="24" t="s">
        <v>529</v>
      </c>
      <c r="H104" s="24" t="s">
        <v>680</v>
      </c>
      <c r="I104" s="23" t="s">
        <v>680</v>
      </c>
    </row>
    <row r="105" customFormat="1" customHeight="1" spans="1:9">
      <c r="A105" s="19" t="s">
        <v>527</v>
      </c>
      <c r="B105" s="20" t="s">
        <v>184</v>
      </c>
      <c r="C105" s="21" t="s">
        <v>0</v>
      </c>
      <c r="D105" s="21"/>
      <c r="E105" s="22"/>
      <c r="F105" s="23" t="s">
        <v>487</v>
      </c>
      <c r="G105" s="24" t="s">
        <v>488</v>
      </c>
      <c r="H105" s="24" t="s">
        <v>681</v>
      </c>
      <c r="I105" s="23" t="s">
        <v>682</v>
      </c>
    </row>
    <row r="106" customFormat="1" customHeight="1" spans="1:9">
      <c r="A106" s="19" t="s">
        <v>527</v>
      </c>
      <c r="B106" s="20" t="s">
        <v>184</v>
      </c>
      <c r="C106" s="21" t="s">
        <v>0</v>
      </c>
      <c r="D106" s="21"/>
      <c r="E106" s="22"/>
      <c r="F106" s="23"/>
      <c r="G106" s="24" t="s">
        <v>488</v>
      </c>
      <c r="H106" s="24" t="s">
        <v>683</v>
      </c>
      <c r="I106" s="23" t="s">
        <v>533</v>
      </c>
    </row>
    <row r="107" customFormat="1" customHeight="1" spans="1:9">
      <c r="A107" s="19" t="s">
        <v>527</v>
      </c>
      <c r="B107" s="20" t="s">
        <v>184</v>
      </c>
      <c r="C107" s="21" t="s">
        <v>0</v>
      </c>
      <c r="D107" s="21"/>
      <c r="E107" s="22"/>
      <c r="F107" s="23"/>
      <c r="G107" s="24" t="s">
        <v>488</v>
      </c>
      <c r="H107" s="24" t="s">
        <v>684</v>
      </c>
      <c r="I107" s="23" t="s">
        <v>533</v>
      </c>
    </row>
    <row r="108" customFormat="1" customHeight="1" spans="1:9">
      <c r="A108" s="19" t="s">
        <v>527</v>
      </c>
      <c r="B108" s="20" t="s">
        <v>184</v>
      </c>
      <c r="C108" s="21" t="s">
        <v>0</v>
      </c>
      <c r="D108" s="21"/>
      <c r="E108" s="22"/>
      <c r="F108" s="23"/>
      <c r="G108" s="24" t="s">
        <v>488</v>
      </c>
      <c r="H108" s="24" t="s">
        <v>685</v>
      </c>
      <c r="I108" s="23" t="s">
        <v>533</v>
      </c>
    </row>
    <row r="109" customFormat="1" customHeight="1" spans="1:9">
      <c r="A109" s="19" t="s">
        <v>527</v>
      </c>
      <c r="B109" s="20" t="s">
        <v>184</v>
      </c>
      <c r="C109" s="21" t="s">
        <v>0</v>
      </c>
      <c r="D109" s="21"/>
      <c r="E109" s="22"/>
      <c r="F109" s="23"/>
      <c r="G109" s="24" t="s">
        <v>495</v>
      </c>
      <c r="H109" s="24" t="s">
        <v>686</v>
      </c>
      <c r="I109" s="23" t="s">
        <v>542</v>
      </c>
    </row>
    <row r="110" customFormat="1" customHeight="1" spans="1:9">
      <c r="A110" s="19" t="s">
        <v>527</v>
      </c>
      <c r="B110" s="20" t="s">
        <v>184</v>
      </c>
      <c r="C110" s="21" t="s">
        <v>0</v>
      </c>
      <c r="D110" s="21"/>
      <c r="E110" s="22"/>
      <c r="F110" s="23"/>
      <c r="G110" s="24" t="s">
        <v>495</v>
      </c>
      <c r="H110" s="24" t="s">
        <v>687</v>
      </c>
      <c r="I110" s="23" t="s">
        <v>542</v>
      </c>
    </row>
    <row r="111" customFormat="1" customHeight="1" spans="1:9">
      <c r="A111" s="19" t="s">
        <v>527</v>
      </c>
      <c r="B111" s="20" t="s">
        <v>184</v>
      </c>
      <c r="C111" s="21" t="s">
        <v>0</v>
      </c>
      <c r="D111" s="21"/>
      <c r="E111" s="22"/>
      <c r="F111" s="23"/>
      <c r="G111" s="24" t="s">
        <v>495</v>
      </c>
      <c r="H111" s="24" t="s">
        <v>688</v>
      </c>
      <c r="I111" s="23" t="s">
        <v>542</v>
      </c>
    </row>
    <row r="112" customFormat="1" customHeight="1" spans="1:9">
      <c r="A112" s="19" t="s">
        <v>527</v>
      </c>
      <c r="B112" s="20" t="s">
        <v>184</v>
      </c>
      <c r="C112" s="21" t="s">
        <v>0</v>
      </c>
      <c r="D112" s="21"/>
      <c r="E112" s="22"/>
      <c r="F112" s="23"/>
      <c r="G112" s="24" t="s">
        <v>502</v>
      </c>
      <c r="H112" s="24" t="s">
        <v>689</v>
      </c>
      <c r="I112" s="23" t="s">
        <v>563</v>
      </c>
    </row>
    <row r="113" customFormat="1" customHeight="1" spans="1:9">
      <c r="A113" s="19" t="s">
        <v>527</v>
      </c>
      <c r="B113" s="20" t="s">
        <v>184</v>
      </c>
      <c r="C113" s="21" t="s">
        <v>0</v>
      </c>
      <c r="D113" s="21"/>
      <c r="E113" s="22"/>
      <c r="F113" s="23"/>
      <c r="G113" s="24" t="s">
        <v>502</v>
      </c>
      <c r="H113" s="24" t="s">
        <v>690</v>
      </c>
      <c r="I113" s="23" t="s">
        <v>563</v>
      </c>
    </row>
    <row r="114" customFormat="1" customHeight="1" spans="1:9">
      <c r="A114" s="19" t="s">
        <v>527</v>
      </c>
      <c r="B114" s="20" t="s">
        <v>184</v>
      </c>
      <c r="C114" s="21" t="s">
        <v>0</v>
      </c>
      <c r="D114" s="21"/>
      <c r="E114" s="22"/>
      <c r="F114" s="23"/>
      <c r="G114" s="24" t="s">
        <v>502</v>
      </c>
      <c r="H114" s="24" t="s">
        <v>691</v>
      </c>
      <c r="I114" s="23" t="s">
        <v>563</v>
      </c>
    </row>
    <row r="115" customFormat="1" customHeight="1" spans="1:9">
      <c r="A115" s="19" t="s">
        <v>527</v>
      </c>
      <c r="B115" s="20" t="s">
        <v>184</v>
      </c>
      <c r="C115" s="21" t="s">
        <v>0</v>
      </c>
      <c r="D115" s="21"/>
      <c r="E115" s="22"/>
      <c r="F115" s="23" t="s">
        <v>564</v>
      </c>
      <c r="G115" s="24" t="s">
        <v>565</v>
      </c>
      <c r="H115" s="24" t="s">
        <v>692</v>
      </c>
      <c r="I115" s="23" t="s">
        <v>693</v>
      </c>
    </row>
    <row r="116" customFormat="1" customHeight="1" spans="1:9">
      <c r="A116" s="19" t="s">
        <v>527</v>
      </c>
      <c r="B116" s="20" t="s">
        <v>184</v>
      </c>
      <c r="C116" s="21" t="s">
        <v>0</v>
      </c>
      <c r="D116" s="21"/>
      <c r="E116" s="22"/>
      <c r="F116" s="23"/>
      <c r="G116" s="24" t="s">
        <v>565</v>
      </c>
      <c r="H116" s="24" t="s">
        <v>694</v>
      </c>
      <c r="I116" s="23" t="s">
        <v>695</v>
      </c>
    </row>
    <row r="117" customFormat="1" customHeight="1" spans="1:9">
      <c r="A117" s="19" t="s">
        <v>527</v>
      </c>
      <c r="B117" s="20" t="s">
        <v>184</v>
      </c>
      <c r="C117" s="21" t="s">
        <v>0</v>
      </c>
      <c r="D117" s="21"/>
      <c r="E117" s="22"/>
      <c r="F117" s="23" t="s">
        <v>514</v>
      </c>
      <c r="G117" s="24" t="s">
        <v>514</v>
      </c>
      <c r="H117" s="24" t="s">
        <v>696</v>
      </c>
      <c r="I117" s="23" t="s">
        <v>567</v>
      </c>
    </row>
    <row r="118" customFormat="1" customHeight="1" spans="1:9">
      <c r="A118" s="19" t="s">
        <v>527</v>
      </c>
      <c r="B118" s="20" t="s">
        <v>184</v>
      </c>
      <c r="C118" s="21" t="s">
        <v>0</v>
      </c>
      <c r="D118" s="21"/>
      <c r="E118" s="22" t="s">
        <v>697</v>
      </c>
      <c r="F118" s="23" t="s">
        <v>529</v>
      </c>
      <c r="G118" s="24" t="s">
        <v>529</v>
      </c>
      <c r="H118" s="24" t="s">
        <v>698</v>
      </c>
      <c r="I118" s="23" t="s">
        <v>699</v>
      </c>
    </row>
    <row r="119" customFormat="1" customHeight="1" spans="1:9">
      <c r="A119" s="19" t="s">
        <v>527</v>
      </c>
      <c r="B119" s="20" t="s">
        <v>184</v>
      </c>
      <c r="C119" s="21" t="s">
        <v>0</v>
      </c>
      <c r="D119" s="21"/>
      <c r="E119" s="22"/>
      <c r="F119" s="23" t="s">
        <v>487</v>
      </c>
      <c r="G119" s="24" t="s">
        <v>488</v>
      </c>
      <c r="H119" s="24" t="s">
        <v>700</v>
      </c>
      <c r="I119" s="23" t="s">
        <v>701</v>
      </c>
    </row>
    <row r="120" customFormat="1" customHeight="1" spans="1:9">
      <c r="A120" s="19" t="s">
        <v>527</v>
      </c>
      <c r="B120" s="20" t="s">
        <v>184</v>
      </c>
      <c r="C120" s="21" t="s">
        <v>0</v>
      </c>
      <c r="D120" s="21"/>
      <c r="E120" s="22"/>
      <c r="F120" s="23"/>
      <c r="G120" s="24" t="s">
        <v>488</v>
      </c>
      <c r="H120" s="24" t="s">
        <v>702</v>
      </c>
      <c r="I120" s="23" t="s">
        <v>701</v>
      </c>
    </row>
    <row r="121" customFormat="1" customHeight="1" spans="1:9">
      <c r="A121" s="19" t="s">
        <v>527</v>
      </c>
      <c r="B121" s="20" t="s">
        <v>184</v>
      </c>
      <c r="C121" s="21" t="s">
        <v>0</v>
      </c>
      <c r="D121" s="21"/>
      <c r="E121" s="22"/>
      <c r="F121" s="23"/>
      <c r="G121" s="24" t="s">
        <v>488</v>
      </c>
      <c r="H121" s="24" t="s">
        <v>703</v>
      </c>
      <c r="I121" s="23" t="s">
        <v>701</v>
      </c>
    </row>
    <row r="122" customFormat="1" customHeight="1" spans="1:9">
      <c r="A122" s="19" t="s">
        <v>527</v>
      </c>
      <c r="B122" s="20" t="s">
        <v>184</v>
      </c>
      <c r="C122" s="21" t="s">
        <v>0</v>
      </c>
      <c r="D122" s="21"/>
      <c r="E122" s="22"/>
      <c r="F122" s="23"/>
      <c r="G122" s="24" t="s">
        <v>488</v>
      </c>
      <c r="H122" s="24" t="s">
        <v>704</v>
      </c>
      <c r="I122" s="23" t="s">
        <v>701</v>
      </c>
    </row>
    <row r="123" customFormat="1" customHeight="1" spans="1:9">
      <c r="A123" s="19" t="s">
        <v>527</v>
      </c>
      <c r="B123" s="20" t="s">
        <v>184</v>
      </c>
      <c r="C123" s="21" t="s">
        <v>0</v>
      </c>
      <c r="D123" s="21"/>
      <c r="E123" s="22"/>
      <c r="F123" s="23"/>
      <c r="G123" s="24" t="s">
        <v>495</v>
      </c>
      <c r="H123" s="24" t="s">
        <v>705</v>
      </c>
      <c r="I123" s="23" t="s">
        <v>542</v>
      </c>
    </row>
    <row r="124" customFormat="1" customHeight="1" spans="1:9">
      <c r="A124" s="19" t="s">
        <v>527</v>
      </c>
      <c r="B124" s="20" t="s">
        <v>184</v>
      </c>
      <c r="C124" s="21" t="s">
        <v>0</v>
      </c>
      <c r="D124" s="21"/>
      <c r="E124" s="22"/>
      <c r="F124" s="23"/>
      <c r="G124" s="24" t="s">
        <v>495</v>
      </c>
      <c r="H124" s="24" t="s">
        <v>706</v>
      </c>
      <c r="I124" s="23" t="s">
        <v>542</v>
      </c>
    </row>
    <row r="125" customFormat="1" customHeight="1" spans="1:9">
      <c r="A125" s="19" t="s">
        <v>527</v>
      </c>
      <c r="B125" s="20" t="s">
        <v>184</v>
      </c>
      <c r="C125" s="21" t="s">
        <v>0</v>
      </c>
      <c r="D125" s="21"/>
      <c r="E125" s="22"/>
      <c r="F125" s="23"/>
      <c r="G125" s="24" t="s">
        <v>495</v>
      </c>
      <c r="H125" s="24" t="s">
        <v>707</v>
      </c>
      <c r="I125" s="23" t="s">
        <v>542</v>
      </c>
    </row>
    <row r="126" customFormat="1" customHeight="1" spans="1:9">
      <c r="A126" s="19" t="s">
        <v>527</v>
      </c>
      <c r="B126" s="20" t="s">
        <v>184</v>
      </c>
      <c r="C126" s="21" t="s">
        <v>0</v>
      </c>
      <c r="D126" s="21"/>
      <c r="E126" s="22"/>
      <c r="F126" s="23"/>
      <c r="G126" s="24" t="s">
        <v>495</v>
      </c>
      <c r="H126" s="24" t="s">
        <v>708</v>
      </c>
      <c r="I126" s="23" t="s">
        <v>542</v>
      </c>
    </row>
    <row r="127" customFormat="1" customHeight="1" spans="1:9">
      <c r="A127" s="19" t="s">
        <v>527</v>
      </c>
      <c r="B127" s="20" t="s">
        <v>184</v>
      </c>
      <c r="C127" s="21" t="s">
        <v>0</v>
      </c>
      <c r="D127" s="21"/>
      <c r="E127" s="22"/>
      <c r="F127" s="23"/>
      <c r="G127" s="24" t="s">
        <v>502</v>
      </c>
      <c r="H127" s="24" t="s">
        <v>709</v>
      </c>
      <c r="I127" s="23" t="s">
        <v>710</v>
      </c>
    </row>
    <row r="128" customFormat="1" customHeight="1" spans="1:9">
      <c r="A128" s="19" t="s">
        <v>527</v>
      </c>
      <c r="B128" s="20" t="s">
        <v>184</v>
      </c>
      <c r="C128" s="21" t="s">
        <v>0</v>
      </c>
      <c r="D128" s="21"/>
      <c r="E128" s="22"/>
      <c r="F128" s="23" t="s">
        <v>564</v>
      </c>
      <c r="G128" s="24" t="s">
        <v>565</v>
      </c>
      <c r="H128" s="24" t="s">
        <v>711</v>
      </c>
      <c r="I128" s="23" t="s">
        <v>712</v>
      </c>
    </row>
    <row r="129" customFormat="1" customHeight="1" spans="1:9">
      <c r="A129" s="19" t="s">
        <v>527</v>
      </c>
      <c r="B129" s="20" t="s">
        <v>184</v>
      </c>
      <c r="C129" s="21" t="s">
        <v>0</v>
      </c>
      <c r="D129" s="21"/>
      <c r="E129" s="22"/>
      <c r="F129" s="23"/>
      <c r="G129" s="24" t="s">
        <v>565</v>
      </c>
      <c r="H129" s="24" t="s">
        <v>713</v>
      </c>
      <c r="I129" s="23" t="s">
        <v>714</v>
      </c>
    </row>
    <row r="130" customFormat="1" customHeight="1" spans="1:9">
      <c r="A130" s="19" t="s">
        <v>527</v>
      </c>
      <c r="B130" s="20" t="s">
        <v>184</v>
      </c>
      <c r="C130" s="21" t="s">
        <v>0</v>
      </c>
      <c r="D130" s="21"/>
      <c r="E130" s="22"/>
      <c r="F130" s="23" t="s">
        <v>514</v>
      </c>
      <c r="G130" s="24" t="s">
        <v>514</v>
      </c>
      <c r="H130" s="24" t="s">
        <v>568</v>
      </c>
      <c r="I130" s="23" t="s">
        <v>567</v>
      </c>
    </row>
    <row r="131" customFormat="1" customHeight="1" spans="1:9">
      <c r="A131" s="19" t="s">
        <v>527</v>
      </c>
      <c r="B131" s="20" t="s">
        <v>184</v>
      </c>
      <c r="C131" s="21" t="s">
        <v>0</v>
      </c>
      <c r="D131" s="21"/>
      <c r="E131" s="22" t="s">
        <v>715</v>
      </c>
      <c r="F131" s="23" t="s">
        <v>529</v>
      </c>
      <c r="G131" s="24" t="s">
        <v>529</v>
      </c>
      <c r="H131" s="24" t="s">
        <v>716</v>
      </c>
      <c r="I131" s="23" t="s">
        <v>717</v>
      </c>
    </row>
    <row r="132" customFormat="1" customHeight="1" spans="1:9">
      <c r="A132" s="19" t="s">
        <v>527</v>
      </c>
      <c r="B132" s="20" t="s">
        <v>184</v>
      </c>
      <c r="C132" s="21" t="s">
        <v>0</v>
      </c>
      <c r="D132" s="21"/>
      <c r="E132" s="22"/>
      <c r="F132" s="23" t="s">
        <v>487</v>
      </c>
      <c r="G132" s="24" t="s">
        <v>488</v>
      </c>
      <c r="H132" s="24" t="s">
        <v>718</v>
      </c>
      <c r="I132" s="23" t="s">
        <v>719</v>
      </c>
    </row>
    <row r="133" customFormat="1" customHeight="1" spans="1:9">
      <c r="A133" s="19" t="s">
        <v>527</v>
      </c>
      <c r="B133" s="20" t="s">
        <v>184</v>
      </c>
      <c r="C133" s="21" t="s">
        <v>0</v>
      </c>
      <c r="D133" s="21"/>
      <c r="E133" s="22"/>
      <c r="F133" s="23"/>
      <c r="G133" s="24" t="s">
        <v>488</v>
      </c>
      <c r="H133" s="24" t="s">
        <v>720</v>
      </c>
      <c r="I133" s="23" t="s">
        <v>721</v>
      </c>
    </row>
    <row r="134" customFormat="1" customHeight="1" spans="1:9">
      <c r="A134" s="19" t="s">
        <v>527</v>
      </c>
      <c r="B134" s="20" t="s">
        <v>184</v>
      </c>
      <c r="C134" s="21" t="s">
        <v>0</v>
      </c>
      <c r="D134" s="21"/>
      <c r="E134" s="22"/>
      <c r="F134" s="23"/>
      <c r="G134" s="24" t="s">
        <v>488</v>
      </c>
      <c r="H134" s="24" t="s">
        <v>722</v>
      </c>
      <c r="I134" s="23" t="s">
        <v>723</v>
      </c>
    </row>
    <row r="135" customFormat="1" customHeight="1" spans="1:9">
      <c r="A135" s="19" t="s">
        <v>527</v>
      </c>
      <c r="B135" s="20" t="s">
        <v>184</v>
      </c>
      <c r="C135" s="21" t="s">
        <v>0</v>
      </c>
      <c r="D135" s="21"/>
      <c r="E135" s="22"/>
      <c r="F135" s="23"/>
      <c r="G135" s="24" t="s">
        <v>488</v>
      </c>
      <c r="H135" s="24" t="s">
        <v>724</v>
      </c>
      <c r="I135" s="23" t="s">
        <v>719</v>
      </c>
    </row>
    <row r="136" customFormat="1" customHeight="1" spans="1:9">
      <c r="A136" s="19" t="s">
        <v>527</v>
      </c>
      <c r="B136" s="20" t="s">
        <v>184</v>
      </c>
      <c r="C136" s="21" t="s">
        <v>0</v>
      </c>
      <c r="D136" s="21"/>
      <c r="E136" s="22"/>
      <c r="F136" s="23"/>
      <c r="G136" s="24" t="s">
        <v>495</v>
      </c>
      <c r="H136" s="24" t="s">
        <v>725</v>
      </c>
      <c r="I136" s="23" t="s">
        <v>545</v>
      </c>
    </row>
    <row r="137" customFormat="1" customHeight="1" spans="1:9">
      <c r="A137" s="19" t="s">
        <v>527</v>
      </c>
      <c r="B137" s="20" t="s">
        <v>184</v>
      </c>
      <c r="C137" s="21" t="s">
        <v>0</v>
      </c>
      <c r="D137" s="21"/>
      <c r="E137" s="22"/>
      <c r="F137" s="23"/>
      <c r="G137" s="24" t="s">
        <v>495</v>
      </c>
      <c r="H137" s="24" t="s">
        <v>726</v>
      </c>
      <c r="I137" s="23" t="s">
        <v>727</v>
      </c>
    </row>
    <row r="138" customFormat="1" customHeight="1" spans="1:9">
      <c r="A138" s="19" t="s">
        <v>527</v>
      </c>
      <c r="B138" s="20" t="s">
        <v>184</v>
      </c>
      <c r="C138" s="21" t="s">
        <v>0</v>
      </c>
      <c r="D138" s="21"/>
      <c r="E138" s="22"/>
      <c r="F138" s="23"/>
      <c r="G138" s="24" t="s">
        <v>495</v>
      </c>
      <c r="H138" s="24" t="s">
        <v>728</v>
      </c>
      <c r="I138" s="23" t="s">
        <v>729</v>
      </c>
    </row>
    <row r="139" customFormat="1" customHeight="1" spans="1:9">
      <c r="A139" s="19" t="s">
        <v>527</v>
      </c>
      <c r="B139" s="20" t="s">
        <v>184</v>
      </c>
      <c r="C139" s="21" t="s">
        <v>0</v>
      </c>
      <c r="D139" s="21"/>
      <c r="E139" s="22"/>
      <c r="F139" s="23"/>
      <c r="G139" s="24" t="s">
        <v>502</v>
      </c>
      <c r="H139" s="24" t="s">
        <v>730</v>
      </c>
      <c r="I139" s="23" t="s">
        <v>563</v>
      </c>
    </row>
    <row r="140" customFormat="1" customHeight="1" spans="1:9">
      <c r="A140" s="19" t="s">
        <v>527</v>
      </c>
      <c r="B140" s="20" t="s">
        <v>184</v>
      </c>
      <c r="C140" s="21" t="s">
        <v>0</v>
      </c>
      <c r="D140" s="21"/>
      <c r="E140" s="22"/>
      <c r="F140" s="23"/>
      <c r="G140" s="24" t="s">
        <v>502</v>
      </c>
      <c r="H140" s="24" t="s">
        <v>731</v>
      </c>
      <c r="I140" s="23" t="s">
        <v>563</v>
      </c>
    </row>
    <row r="141" customFormat="1" customHeight="1" spans="1:9">
      <c r="A141" s="19" t="s">
        <v>527</v>
      </c>
      <c r="B141" s="20" t="s">
        <v>184</v>
      </c>
      <c r="C141" s="21" t="s">
        <v>0</v>
      </c>
      <c r="D141" s="21"/>
      <c r="E141" s="22"/>
      <c r="F141" s="23"/>
      <c r="G141" s="24" t="s">
        <v>502</v>
      </c>
      <c r="H141" s="24" t="s">
        <v>732</v>
      </c>
      <c r="I141" s="23" t="s">
        <v>563</v>
      </c>
    </row>
    <row r="142" customFormat="1" customHeight="1" spans="1:9">
      <c r="A142" s="19" t="s">
        <v>527</v>
      </c>
      <c r="B142" s="20" t="s">
        <v>184</v>
      </c>
      <c r="C142" s="21" t="s">
        <v>0</v>
      </c>
      <c r="D142" s="21"/>
      <c r="E142" s="22"/>
      <c r="F142" s="23" t="s">
        <v>564</v>
      </c>
      <c r="G142" s="24" t="s">
        <v>565</v>
      </c>
      <c r="H142" s="24" t="s">
        <v>733</v>
      </c>
      <c r="I142" s="23" t="s">
        <v>734</v>
      </c>
    </row>
    <row r="143" customFormat="1" customHeight="1" spans="1:9">
      <c r="A143" s="19" t="s">
        <v>527</v>
      </c>
      <c r="B143" s="20" t="s">
        <v>184</v>
      </c>
      <c r="C143" s="21" t="s">
        <v>0</v>
      </c>
      <c r="D143" s="21"/>
      <c r="E143" s="22"/>
      <c r="F143" s="23" t="s">
        <v>514</v>
      </c>
      <c r="G143" s="24" t="s">
        <v>514</v>
      </c>
      <c r="H143" s="24" t="s">
        <v>568</v>
      </c>
      <c r="I143" s="23" t="s">
        <v>567</v>
      </c>
    </row>
    <row r="144" customFormat="1" customHeight="1" spans="1:9">
      <c r="A144" s="19" t="s">
        <v>527</v>
      </c>
      <c r="B144" s="20" t="s">
        <v>184</v>
      </c>
      <c r="C144" s="21" t="s">
        <v>0</v>
      </c>
      <c r="D144" s="21"/>
      <c r="E144" s="22" t="s">
        <v>735</v>
      </c>
      <c r="F144" s="23" t="s">
        <v>529</v>
      </c>
      <c r="G144" s="24" t="s">
        <v>529</v>
      </c>
      <c r="H144" s="24" t="s">
        <v>736</v>
      </c>
      <c r="I144" s="23" t="s">
        <v>737</v>
      </c>
    </row>
    <row r="145" customFormat="1" customHeight="1" spans="1:9">
      <c r="A145" s="19" t="s">
        <v>527</v>
      </c>
      <c r="B145" s="20" t="s">
        <v>184</v>
      </c>
      <c r="C145" s="21" t="s">
        <v>0</v>
      </c>
      <c r="D145" s="21"/>
      <c r="E145" s="22"/>
      <c r="F145" s="23" t="s">
        <v>487</v>
      </c>
      <c r="G145" s="24" t="s">
        <v>488</v>
      </c>
      <c r="H145" s="24" t="s">
        <v>738</v>
      </c>
      <c r="I145" s="23" t="s">
        <v>533</v>
      </c>
    </row>
    <row r="146" customFormat="1" customHeight="1" spans="1:9">
      <c r="A146" s="19" t="s">
        <v>527</v>
      </c>
      <c r="B146" s="20" t="s">
        <v>184</v>
      </c>
      <c r="C146" s="21" t="s">
        <v>0</v>
      </c>
      <c r="D146" s="21"/>
      <c r="E146" s="22"/>
      <c r="F146" s="23"/>
      <c r="G146" s="24" t="s">
        <v>488</v>
      </c>
      <c r="H146" s="24" t="s">
        <v>739</v>
      </c>
      <c r="I146" s="23" t="s">
        <v>533</v>
      </c>
    </row>
    <row r="147" customFormat="1" customHeight="1" spans="1:9">
      <c r="A147" s="19" t="s">
        <v>527</v>
      </c>
      <c r="B147" s="20" t="s">
        <v>184</v>
      </c>
      <c r="C147" s="21" t="s">
        <v>0</v>
      </c>
      <c r="D147" s="21"/>
      <c r="E147" s="22"/>
      <c r="F147" s="23"/>
      <c r="G147" s="24" t="s">
        <v>488</v>
      </c>
      <c r="H147" s="24" t="s">
        <v>740</v>
      </c>
      <c r="I147" s="23" t="s">
        <v>741</v>
      </c>
    </row>
    <row r="148" customFormat="1" customHeight="1" spans="1:9">
      <c r="A148" s="19" t="s">
        <v>527</v>
      </c>
      <c r="B148" s="20" t="s">
        <v>184</v>
      </c>
      <c r="C148" s="21" t="s">
        <v>0</v>
      </c>
      <c r="D148" s="21"/>
      <c r="E148" s="22"/>
      <c r="F148" s="23"/>
      <c r="G148" s="24" t="s">
        <v>488</v>
      </c>
      <c r="H148" s="24" t="s">
        <v>742</v>
      </c>
      <c r="I148" s="23" t="s">
        <v>741</v>
      </c>
    </row>
    <row r="149" customFormat="1" customHeight="1" spans="1:9">
      <c r="A149" s="19" t="s">
        <v>527</v>
      </c>
      <c r="B149" s="20" t="s">
        <v>184</v>
      </c>
      <c r="C149" s="21" t="s">
        <v>0</v>
      </c>
      <c r="D149" s="21"/>
      <c r="E149" s="22"/>
      <c r="F149" s="23"/>
      <c r="G149" s="24" t="s">
        <v>495</v>
      </c>
      <c r="H149" s="24" t="s">
        <v>743</v>
      </c>
      <c r="I149" s="23" t="s">
        <v>545</v>
      </c>
    </row>
    <row r="150" customFormat="1" customHeight="1" spans="1:9">
      <c r="A150" s="19" t="s">
        <v>527</v>
      </c>
      <c r="B150" s="20" t="s">
        <v>184</v>
      </c>
      <c r="C150" s="21" t="s">
        <v>0</v>
      </c>
      <c r="D150" s="21"/>
      <c r="E150" s="22"/>
      <c r="F150" s="23"/>
      <c r="G150" s="24" t="s">
        <v>495</v>
      </c>
      <c r="H150" s="24" t="s">
        <v>744</v>
      </c>
      <c r="I150" s="23" t="s">
        <v>542</v>
      </c>
    </row>
    <row r="151" customFormat="1" customHeight="1" spans="1:9">
      <c r="A151" s="19" t="s">
        <v>527</v>
      </c>
      <c r="B151" s="20" t="s">
        <v>184</v>
      </c>
      <c r="C151" s="21" t="s">
        <v>0</v>
      </c>
      <c r="D151" s="21"/>
      <c r="E151" s="22"/>
      <c r="F151" s="23"/>
      <c r="G151" s="24" t="s">
        <v>495</v>
      </c>
      <c r="H151" s="24" t="s">
        <v>745</v>
      </c>
      <c r="I151" s="23" t="s">
        <v>542</v>
      </c>
    </row>
    <row r="152" customFormat="1" customHeight="1" spans="1:9">
      <c r="A152" s="19" t="s">
        <v>527</v>
      </c>
      <c r="B152" s="20" t="s">
        <v>184</v>
      </c>
      <c r="C152" s="21" t="s">
        <v>0</v>
      </c>
      <c r="D152" s="21"/>
      <c r="E152" s="22"/>
      <c r="F152" s="23"/>
      <c r="G152" s="24" t="s">
        <v>502</v>
      </c>
      <c r="H152" s="24" t="s">
        <v>746</v>
      </c>
      <c r="I152" s="23" t="s">
        <v>747</v>
      </c>
    </row>
    <row r="153" customFormat="1" customHeight="1" spans="1:9">
      <c r="A153" s="19" t="s">
        <v>527</v>
      </c>
      <c r="B153" s="20" t="s">
        <v>184</v>
      </c>
      <c r="C153" s="21" t="s">
        <v>0</v>
      </c>
      <c r="D153" s="21"/>
      <c r="E153" s="22"/>
      <c r="F153" s="23"/>
      <c r="G153" s="24" t="s">
        <v>502</v>
      </c>
      <c r="H153" s="24" t="s">
        <v>748</v>
      </c>
      <c r="I153" s="23" t="s">
        <v>747</v>
      </c>
    </row>
    <row r="154" customFormat="1" customHeight="1" spans="1:9">
      <c r="A154" s="19" t="s">
        <v>527</v>
      </c>
      <c r="B154" s="20" t="s">
        <v>184</v>
      </c>
      <c r="C154" s="21" t="s">
        <v>0</v>
      </c>
      <c r="D154" s="21"/>
      <c r="E154" s="22"/>
      <c r="F154" s="23"/>
      <c r="G154" s="24" t="s">
        <v>502</v>
      </c>
      <c r="H154" s="24" t="s">
        <v>749</v>
      </c>
      <c r="I154" s="23" t="s">
        <v>747</v>
      </c>
    </row>
    <row r="155" customFormat="1" customHeight="1" spans="1:9">
      <c r="A155" s="19" t="s">
        <v>527</v>
      </c>
      <c r="B155" s="20" t="s">
        <v>184</v>
      </c>
      <c r="C155" s="21" t="s">
        <v>0</v>
      </c>
      <c r="D155" s="21"/>
      <c r="E155" s="22"/>
      <c r="F155" s="23"/>
      <c r="G155" s="24" t="s">
        <v>502</v>
      </c>
      <c r="H155" s="24" t="s">
        <v>750</v>
      </c>
      <c r="I155" s="23" t="s">
        <v>747</v>
      </c>
    </row>
    <row r="156" customFormat="1" customHeight="1" spans="1:9">
      <c r="A156" s="19" t="s">
        <v>527</v>
      </c>
      <c r="B156" s="20" t="s">
        <v>184</v>
      </c>
      <c r="C156" s="21" t="s">
        <v>0</v>
      </c>
      <c r="D156" s="21"/>
      <c r="E156" s="22" t="s">
        <v>751</v>
      </c>
      <c r="F156" s="23" t="s">
        <v>529</v>
      </c>
      <c r="G156" s="24" t="s">
        <v>529</v>
      </c>
      <c r="H156" s="24" t="s">
        <v>752</v>
      </c>
      <c r="I156" s="23" t="s">
        <v>753</v>
      </c>
    </row>
    <row r="157" customFormat="1" customHeight="1" spans="1:9">
      <c r="A157" s="19" t="s">
        <v>527</v>
      </c>
      <c r="B157" s="20" t="s">
        <v>184</v>
      </c>
      <c r="C157" s="21" t="s">
        <v>0</v>
      </c>
      <c r="D157" s="21"/>
      <c r="E157" s="22"/>
      <c r="F157" s="23" t="s">
        <v>487</v>
      </c>
      <c r="G157" s="24" t="s">
        <v>488</v>
      </c>
      <c r="H157" s="24" t="s">
        <v>754</v>
      </c>
      <c r="I157" s="23" t="s">
        <v>533</v>
      </c>
    </row>
    <row r="158" customHeight="1" spans="1:9">
      <c r="A158" s="19" t="s">
        <v>527</v>
      </c>
      <c r="B158" s="20" t="s">
        <v>184</v>
      </c>
      <c r="C158" s="21" t="s">
        <v>0</v>
      </c>
      <c r="D158" s="21"/>
      <c r="E158" s="22"/>
      <c r="F158" s="23"/>
      <c r="G158" s="24" t="s">
        <v>488</v>
      </c>
      <c r="H158" s="24" t="s">
        <v>755</v>
      </c>
      <c r="I158" s="23" t="s">
        <v>756</v>
      </c>
    </row>
    <row r="159" customHeight="1" spans="1:9">
      <c r="A159" s="19" t="s">
        <v>527</v>
      </c>
      <c r="B159" s="20" t="s">
        <v>184</v>
      </c>
      <c r="C159" s="21" t="s">
        <v>0</v>
      </c>
      <c r="D159" s="21"/>
      <c r="E159" s="22"/>
      <c r="F159" s="23"/>
      <c r="G159" s="24" t="s">
        <v>495</v>
      </c>
      <c r="H159" s="24" t="s">
        <v>757</v>
      </c>
      <c r="I159" s="23" t="s">
        <v>542</v>
      </c>
    </row>
    <row r="160" customHeight="1" spans="1:9">
      <c r="A160" s="19" t="s">
        <v>527</v>
      </c>
      <c r="B160" s="20" t="s">
        <v>184</v>
      </c>
      <c r="C160" s="21" t="s">
        <v>0</v>
      </c>
      <c r="D160" s="21"/>
      <c r="E160" s="22"/>
      <c r="F160" s="23"/>
      <c r="G160" s="24" t="s">
        <v>495</v>
      </c>
      <c r="H160" s="24" t="s">
        <v>758</v>
      </c>
      <c r="I160" s="23" t="s">
        <v>542</v>
      </c>
    </row>
    <row r="161" customHeight="1" spans="1:9">
      <c r="A161" s="19" t="s">
        <v>527</v>
      </c>
      <c r="B161" s="20" t="s">
        <v>184</v>
      </c>
      <c r="C161" s="21" t="s">
        <v>0</v>
      </c>
      <c r="D161" s="21"/>
      <c r="E161" s="22"/>
      <c r="F161" s="23"/>
      <c r="G161" s="24" t="s">
        <v>502</v>
      </c>
      <c r="H161" s="24" t="s">
        <v>562</v>
      </c>
      <c r="I161" s="23" t="s">
        <v>563</v>
      </c>
    </row>
    <row r="162" customHeight="1" spans="1:9">
      <c r="A162" s="19" t="s">
        <v>527</v>
      </c>
      <c r="B162" s="20" t="s">
        <v>184</v>
      </c>
      <c r="C162" s="21" t="s">
        <v>0</v>
      </c>
      <c r="D162" s="21"/>
      <c r="E162" s="22"/>
      <c r="F162" s="23" t="s">
        <v>564</v>
      </c>
      <c r="G162" s="24" t="s">
        <v>565</v>
      </c>
      <c r="H162" s="24" t="s">
        <v>566</v>
      </c>
      <c r="I162" s="23" t="s">
        <v>567</v>
      </c>
    </row>
    <row r="163" customHeight="1" spans="1:9">
      <c r="A163" s="19" t="s">
        <v>527</v>
      </c>
      <c r="B163" s="20" t="s">
        <v>184</v>
      </c>
      <c r="C163" s="21" t="s">
        <v>0</v>
      </c>
      <c r="D163" s="21"/>
      <c r="E163" s="22"/>
      <c r="F163" s="23" t="s">
        <v>514</v>
      </c>
      <c r="G163" s="24" t="s">
        <v>514</v>
      </c>
      <c r="H163" s="24" t="s">
        <v>551</v>
      </c>
      <c r="I163" s="23" t="s">
        <v>552</v>
      </c>
    </row>
    <row r="164" customHeight="1" spans="1:9">
      <c r="A164" s="19" t="s">
        <v>527</v>
      </c>
      <c r="B164" s="20" t="s">
        <v>184</v>
      </c>
      <c r="C164" s="21" t="s">
        <v>0</v>
      </c>
      <c r="D164" s="21" t="s">
        <v>759</v>
      </c>
      <c r="E164" s="22" t="s">
        <v>760</v>
      </c>
      <c r="F164" s="23" t="s">
        <v>529</v>
      </c>
      <c r="G164" s="24" t="s">
        <v>529</v>
      </c>
      <c r="H164" s="24" t="s">
        <v>761</v>
      </c>
      <c r="I164" s="23" t="s">
        <v>762</v>
      </c>
    </row>
    <row r="165" customHeight="1" spans="1:9">
      <c r="A165" s="19" t="s">
        <v>527</v>
      </c>
      <c r="B165" s="20" t="s">
        <v>184</v>
      </c>
      <c r="C165" s="21" t="s">
        <v>0</v>
      </c>
      <c r="D165" s="21"/>
      <c r="E165" s="22"/>
      <c r="F165" s="23" t="s">
        <v>487</v>
      </c>
      <c r="G165" s="24" t="s">
        <v>488</v>
      </c>
      <c r="H165" s="24" t="s">
        <v>763</v>
      </c>
      <c r="I165" s="23" t="s">
        <v>764</v>
      </c>
    </row>
    <row r="166" customHeight="1" spans="1:9">
      <c r="A166" s="19" t="s">
        <v>527</v>
      </c>
      <c r="B166" s="20" t="s">
        <v>184</v>
      </c>
      <c r="C166" s="21" t="s">
        <v>0</v>
      </c>
      <c r="D166" s="21"/>
      <c r="E166" s="22"/>
      <c r="F166" s="23"/>
      <c r="G166" s="24" t="s">
        <v>488</v>
      </c>
      <c r="H166" s="24" t="s">
        <v>765</v>
      </c>
      <c r="I166" s="23" t="s">
        <v>630</v>
      </c>
    </row>
    <row r="167" customHeight="1" spans="1:9">
      <c r="A167" s="19" t="s">
        <v>527</v>
      </c>
      <c r="B167" s="20" t="s">
        <v>184</v>
      </c>
      <c r="C167" s="21" t="s">
        <v>0</v>
      </c>
      <c r="D167" s="21"/>
      <c r="E167" s="22"/>
      <c r="F167" s="23"/>
      <c r="G167" s="24" t="s">
        <v>488</v>
      </c>
      <c r="H167" s="24" t="s">
        <v>766</v>
      </c>
      <c r="I167" s="23" t="s">
        <v>767</v>
      </c>
    </row>
    <row r="168" customHeight="1" spans="1:9">
      <c r="A168" s="19" t="s">
        <v>527</v>
      </c>
      <c r="B168" s="20" t="s">
        <v>184</v>
      </c>
      <c r="C168" s="21" t="s">
        <v>0</v>
      </c>
      <c r="D168" s="21"/>
      <c r="E168" s="22"/>
      <c r="F168" s="23"/>
      <c r="G168" s="24" t="s">
        <v>495</v>
      </c>
      <c r="H168" s="24" t="s">
        <v>768</v>
      </c>
      <c r="I168" s="23" t="s">
        <v>542</v>
      </c>
    </row>
    <row r="169" customHeight="1" spans="1:9">
      <c r="A169" s="19" t="s">
        <v>527</v>
      </c>
      <c r="B169" s="20" t="s">
        <v>184</v>
      </c>
      <c r="C169" s="21" t="s">
        <v>0</v>
      </c>
      <c r="D169" s="21"/>
      <c r="E169" s="22"/>
      <c r="F169" s="23"/>
      <c r="G169" s="24" t="s">
        <v>495</v>
      </c>
      <c r="H169" s="24" t="s">
        <v>769</v>
      </c>
      <c r="I169" s="23" t="s">
        <v>542</v>
      </c>
    </row>
    <row r="170" customHeight="1" spans="1:9">
      <c r="A170" s="19" t="s">
        <v>527</v>
      </c>
      <c r="B170" s="20" t="s">
        <v>184</v>
      </c>
      <c r="C170" s="21" t="s">
        <v>0</v>
      </c>
      <c r="D170" s="21"/>
      <c r="E170" s="22"/>
      <c r="F170" s="23"/>
      <c r="G170" s="24" t="s">
        <v>495</v>
      </c>
      <c r="H170" s="24" t="s">
        <v>770</v>
      </c>
      <c r="I170" s="23" t="s">
        <v>542</v>
      </c>
    </row>
    <row r="171" customHeight="1" spans="1:9">
      <c r="A171" s="19" t="s">
        <v>527</v>
      </c>
      <c r="B171" s="20" t="s">
        <v>184</v>
      </c>
      <c r="C171" s="21" t="s">
        <v>0</v>
      </c>
      <c r="D171" s="21"/>
      <c r="E171" s="22"/>
      <c r="F171" s="23"/>
      <c r="G171" s="24" t="s">
        <v>502</v>
      </c>
      <c r="H171" s="24" t="s">
        <v>771</v>
      </c>
      <c r="I171" s="23" t="s">
        <v>542</v>
      </c>
    </row>
    <row r="172" customHeight="1" spans="1:9">
      <c r="A172" s="19" t="s">
        <v>527</v>
      </c>
      <c r="B172" s="20" t="s">
        <v>184</v>
      </c>
      <c r="C172" s="21" t="s">
        <v>0</v>
      </c>
      <c r="D172" s="21"/>
      <c r="E172" s="22"/>
      <c r="F172" s="23" t="s">
        <v>564</v>
      </c>
      <c r="G172" s="24" t="s">
        <v>772</v>
      </c>
      <c r="H172" s="24"/>
      <c r="I172" s="23"/>
    </row>
    <row r="173" customHeight="1" spans="1:9">
      <c r="A173" s="19" t="s">
        <v>527</v>
      </c>
      <c r="B173" s="20" t="s">
        <v>184</v>
      </c>
      <c r="C173" s="21" t="s">
        <v>0</v>
      </c>
      <c r="D173" s="21"/>
      <c r="E173" s="22"/>
      <c r="F173" s="23"/>
      <c r="G173" s="24" t="s">
        <v>565</v>
      </c>
      <c r="H173" s="24" t="s">
        <v>773</v>
      </c>
      <c r="I173" s="23" t="s">
        <v>545</v>
      </c>
    </row>
    <row r="174" customHeight="1" spans="1:9">
      <c r="A174" s="19" t="s">
        <v>527</v>
      </c>
      <c r="B174" s="20" t="s">
        <v>184</v>
      </c>
      <c r="C174" s="21" t="s">
        <v>0</v>
      </c>
      <c r="D174" s="21"/>
      <c r="E174" s="22"/>
      <c r="F174" s="23"/>
      <c r="G174" s="24" t="s">
        <v>774</v>
      </c>
      <c r="H174" s="24" t="s">
        <v>775</v>
      </c>
      <c r="I174" s="23" t="s">
        <v>545</v>
      </c>
    </row>
    <row r="175" customHeight="1" spans="1:9">
      <c r="A175" s="19" t="s">
        <v>527</v>
      </c>
      <c r="B175" s="20" t="s">
        <v>184</v>
      </c>
      <c r="C175" s="21" t="s">
        <v>0</v>
      </c>
      <c r="D175" s="21"/>
      <c r="E175" s="22"/>
      <c r="F175" s="23" t="s">
        <v>514</v>
      </c>
      <c r="G175" s="24" t="s">
        <v>514</v>
      </c>
      <c r="H175" s="24" t="s">
        <v>568</v>
      </c>
      <c r="I175" s="23" t="s">
        <v>567</v>
      </c>
    </row>
    <row r="176" customHeight="1" spans="1:9">
      <c r="A176" s="19" t="s">
        <v>527</v>
      </c>
      <c r="B176" s="20" t="s">
        <v>184</v>
      </c>
      <c r="C176" s="21" t="s">
        <v>0</v>
      </c>
      <c r="D176" s="21"/>
      <c r="E176" s="22" t="s">
        <v>776</v>
      </c>
      <c r="F176" s="23" t="s">
        <v>529</v>
      </c>
      <c r="G176" s="24" t="s">
        <v>529</v>
      </c>
      <c r="H176" s="24" t="s">
        <v>777</v>
      </c>
      <c r="I176" s="23" t="s">
        <v>778</v>
      </c>
    </row>
    <row r="177" customHeight="1" spans="1:9">
      <c r="A177" s="19" t="s">
        <v>527</v>
      </c>
      <c r="B177" s="20" t="s">
        <v>184</v>
      </c>
      <c r="C177" s="21" t="s">
        <v>0</v>
      </c>
      <c r="D177" s="21"/>
      <c r="E177" s="22"/>
      <c r="F177" s="23" t="s">
        <v>487</v>
      </c>
      <c r="G177" s="24" t="s">
        <v>488</v>
      </c>
      <c r="H177" s="24" t="s">
        <v>779</v>
      </c>
      <c r="I177" s="23" t="s">
        <v>542</v>
      </c>
    </row>
    <row r="178" customHeight="1" spans="1:9">
      <c r="A178" s="19" t="s">
        <v>527</v>
      </c>
      <c r="B178" s="20" t="s">
        <v>184</v>
      </c>
      <c r="C178" s="21" t="s">
        <v>0</v>
      </c>
      <c r="D178" s="21"/>
      <c r="E178" s="22"/>
      <c r="F178" s="23"/>
      <c r="G178" s="24" t="s">
        <v>495</v>
      </c>
      <c r="H178" s="24" t="s">
        <v>780</v>
      </c>
      <c r="I178" s="23" t="s">
        <v>781</v>
      </c>
    </row>
    <row r="179" customHeight="1" spans="1:9">
      <c r="A179" s="19" t="s">
        <v>527</v>
      </c>
      <c r="B179" s="20" t="s">
        <v>184</v>
      </c>
      <c r="C179" s="21" t="s">
        <v>0</v>
      </c>
      <c r="D179" s="21"/>
      <c r="E179" s="22"/>
      <c r="F179" s="23" t="s">
        <v>564</v>
      </c>
      <c r="G179" s="24" t="s">
        <v>565</v>
      </c>
      <c r="H179" s="24" t="s">
        <v>782</v>
      </c>
      <c r="I179" s="23" t="s">
        <v>783</v>
      </c>
    </row>
    <row r="180" customHeight="1" spans="1:9">
      <c r="A180" s="19" t="s">
        <v>527</v>
      </c>
      <c r="B180" s="20" t="s">
        <v>184</v>
      </c>
      <c r="C180" s="21" t="s">
        <v>0</v>
      </c>
      <c r="D180" s="21"/>
      <c r="E180" s="22"/>
      <c r="F180" s="23" t="s">
        <v>514</v>
      </c>
      <c r="G180" s="24" t="s">
        <v>514</v>
      </c>
      <c r="H180" s="24" t="s">
        <v>784</v>
      </c>
      <c r="I180" s="23" t="s">
        <v>542</v>
      </c>
    </row>
    <row r="181" customHeight="1" spans="1:9">
      <c r="A181" s="19" t="s">
        <v>527</v>
      </c>
      <c r="B181" s="20" t="s">
        <v>184</v>
      </c>
      <c r="C181" s="21" t="s">
        <v>0</v>
      </c>
      <c r="D181" s="21"/>
      <c r="E181" s="22" t="s">
        <v>785</v>
      </c>
      <c r="F181" s="23" t="s">
        <v>529</v>
      </c>
      <c r="G181" s="24" t="s">
        <v>529</v>
      </c>
      <c r="H181" s="24" t="s">
        <v>786</v>
      </c>
      <c r="I181" s="23" t="s">
        <v>787</v>
      </c>
    </row>
    <row r="182" customHeight="1" spans="1:9">
      <c r="A182" s="19" t="s">
        <v>527</v>
      </c>
      <c r="B182" s="20" t="s">
        <v>184</v>
      </c>
      <c r="C182" s="21" t="s">
        <v>0</v>
      </c>
      <c r="D182" s="21"/>
      <c r="E182" s="22"/>
      <c r="F182" s="23" t="s">
        <v>487</v>
      </c>
      <c r="G182" s="24" t="s">
        <v>488</v>
      </c>
      <c r="H182" s="24" t="s">
        <v>788</v>
      </c>
      <c r="I182" s="23" t="s">
        <v>789</v>
      </c>
    </row>
    <row r="183" customHeight="1" spans="1:9">
      <c r="A183" s="19" t="s">
        <v>527</v>
      </c>
      <c r="B183" s="20" t="s">
        <v>184</v>
      </c>
      <c r="C183" s="21" t="s">
        <v>0</v>
      </c>
      <c r="D183" s="21"/>
      <c r="E183" s="22"/>
      <c r="F183" s="23"/>
      <c r="G183" s="24" t="s">
        <v>488</v>
      </c>
      <c r="H183" s="24" t="s">
        <v>790</v>
      </c>
      <c r="I183" s="23" t="s">
        <v>791</v>
      </c>
    </row>
    <row r="184" customHeight="1" spans="1:9">
      <c r="A184" s="19" t="s">
        <v>527</v>
      </c>
      <c r="B184" s="20" t="s">
        <v>184</v>
      </c>
      <c r="C184" s="21" t="s">
        <v>0</v>
      </c>
      <c r="D184" s="21"/>
      <c r="E184" s="22"/>
      <c r="F184" s="23"/>
      <c r="G184" s="24" t="s">
        <v>488</v>
      </c>
      <c r="H184" s="24" t="s">
        <v>792</v>
      </c>
      <c r="I184" s="23" t="s">
        <v>793</v>
      </c>
    </row>
    <row r="185" customHeight="1" spans="1:9">
      <c r="A185" s="19" t="s">
        <v>527</v>
      </c>
      <c r="B185" s="20" t="s">
        <v>184</v>
      </c>
      <c r="C185" s="21" t="s">
        <v>0</v>
      </c>
      <c r="D185" s="21"/>
      <c r="E185" s="22"/>
      <c r="F185" s="23"/>
      <c r="G185" s="24" t="s">
        <v>488</v>
      </c>
      <c r="H185" s="24" t="s">
        <v>794</v>
      </c>
      <c r="I185" s="23" t="s">
        <v>795</v>
      </c>
    </row>
    <row r="186" customHeight="1" spans="1:9">
      <c r="A186" s="19" t="s">
        <v>527</v>
      </c>
      <c r="B186" s="20" t="s">
        <v>184</v>
      </c>
      <c r="C186" s="21" t="s">
        <v>0</v>
      </c>
      <c r="D186" s="21"/>
      <c r="E186" s="22"/>
      <c r="F186" s="23"/>
      <c r="G186" s="24" t="s">
        <v>495</v>
      </c>
      <c r="H186" s="24" t="s">
        <v>796</v>
      </c>
      <c r="I186" s="23" t="s">
        <v>542</v>
      </c>
    </row>
    <row r="187" customHeight="1" spans="1:9">
      <c r="A187" s="19" t="s">
        <v>527</v>
      </c>
      <c r="B187" s="20" t="s">
        <v>184</v>
      </c>
      <c r="C187" s="21" t="s">
        <v>0</v>
      </c>
      <c r="D187" s="21"/>
      <c r="E187" s="22"/>
      <c r="F187" s="23"/>
      <c r="G187" s="24" t="s">
        <v>495</v>
      </c>
      <c r="H187" s="24" t="s">
        <v>797</v>
      </c>
      <c r="I187" s="23" t="s">
        <v>542</v>
      </c>
    </row>
    <row r="188" customHeight="1" spans="1:9">
      <c r="A188" s="19" t="s">
        <v>527</v>
      </c>
      <c r="B188" s="20" t="s">
        <v>184</v>
      </c>
      <c r="C188" s="21" t="s">
        <v>0</v>
      </c>
      <c r="D188" s="21"/>
      <c r="E188" s="22"/>
      <c r="F188" s="23"/>
      <c r="G188" s="24" t="s">
        <v>495</v>
      </c>
      <c r="H188" s="24" t="s">
        <v>798</v>
      </c>
      <c r="I188" s="23" t="s">
        <v>542</v>
      </c>
    </row>
    <row r="189" customHeight="1" spans="1:9">
      <c r="A189" s="19" t="s">
        <v>527</v>
      </c>
      <c r="B189" s="20" t="s">
        <v>184</v>
      </c>
      <c r="C189" s="21" t="s">
        <v>0</v>
      </c>
      <c r="D189" s="21"/>
      <c r="E189" s="22"/>
      <c r="F189" s="23"/>
      <c r="G189" s="24" t="s">
        <v>502</v>
      </c>
      <c r="H189" s="24" t="s">
        <v>799</v>
      </c>
      <c r="I189" s="23" t="s">
        <v>800</v>
      </c>
    </row>
    <row r="190" customHeight="1" spans="1:9">
      <c r="A190" s="19" t="s">
        <v>527</v>
      </c>
      <c r="B190" s="20" t="s">
        <v>184</v>
      </c>
      <c r="C190" s="21" t="s">
        <v>0</v>
      </c>
      <c r="D190" s="21"/>
      <c r="E190" s="22"/>
      <c r="F190" s="23" t="s">
        <v>564</v>
      </c>
      <c r="G190" s="24" t="s">
        <v>565</v>
      </c>
      <c r="H190" s="24" t="s">
        <v>801</v>
      </c>
      <c r="I190" s="23" t="s">
        <v>693</v>
      </c>
    </row>
    <row r="191" customHeight="1" spans="1:9">
      <c r="A191" s="19" t="s">
        <v>527</v>
      </c>
      <c r="B191" s="20" t="s">
        <v>184</v>
      </c>
      <c r="C191" s="21" t="s">
        <v>0</v>
      </c>
      <c r="D191" s="21"/>
      <c r="E191" s="22"/>
      <c r="F191" s="23"/>
      <c r="G191" s="24" t="s">
        <v>565</v>
      </c>
      <c r="H191" s="24" t="s">
        <v>802</v>
      </c>
      <c r="I191" s="23" t="s">
        <v>803</v>
      </c>
    </row>
    <row r="192" customHeight="1" spans="1:9">
      <c r="A192" s="19" t="s">
        <v>527</v>
      </c>
      <c r="B192" s="20" t="s">
        <v>184</v>
      </c>
      <c r="C192" s="21" t="s">
        <v>0</v>
      </c>
      <c r="D192" s="21"/>
      <c r="E192" s="22"/>
      <c r="F192" s="23"/>
      <c r="G192" s="24" t="s">
        <v>565</v>
      </c>
      <c r="H192" s="24" t="s">
        <v>804</v>
      </c>
      <c r="I192" s="23" t="s">
        <v>805</v>
      </c>
    </row>
    <row r="193" customHeight="1" spans="1:9">
      <c r="A193" s="19" t="s">
        <v>527</v>
      </c>
      <c r="B193" s="20" t="s">
        <v>184</v>
      </c>
      <c r="C193" s="21" t="s">
        <v>0</v>
      </c>
      <c r="D193" s="21"/>
      <c r="E193" s="22"/>
      <c r="F193" s="23" t="s">
        <v>514</v>
      </c>
      <c r="G193" s="24" t="s">
        <v>514</v>
      </c>
      <c r="H193" s="24" t="s">
        <v>551</v>
      </c>
      <c r="I193" s="23" t="s">
        <v>542</v>
      </c>
    </row>
    <row r="194" customHeight="1" spans="1:9">
      <c r="A194" s="19" t="s">
        <v>527</v>
      </c>
      <c r="B194" s="20" t="s">
        <v>184</v>
      </c>
      <c r="C194" s="21" t="s">
        <v>0</v>
      </c>
      <c r="D194" s="21"/>
      <c r="E194" s="22" t="s">
        <v>806</v>
      </c>
      <c r="F194" s="23" t="s">
        <v>529</v>
      </c>
      <c r="G194" s="24" t="s">
        <v>529</v>
      </c>
      <c r="H194" s="24" t="s">
        <v>807</v>
      </c>
      <c r="I194" s="23" t="s">
        <v>808</v>
      </c>
    </row>
    <row r="195" customHeight="1" spans="1:9">
      <c r="A195" s="19" t="s">
        <v>527</v>
      </c>
      <c r="B195" s="20" t="s">
        <v>184</v>
      </c>
      <c r="C195" s="21" t="s">
        <v>0</v>
      </c>
      <c r="D195" s="21"/>
      <c r="E195" s="22"/>
      <c r="F195" s="23" t="s">
        <v>487</v>
      </c>
      <c r="G195" s="24" t="s">
        <v>488</v>
      </c>
      <c r="H195" s="24" t="s">
        <v>809</v>
      </c>
      <c r="I195" s="23" t="s">
        <v>810</v>
      </c>
    </row>
    <row r="196" customHeight="1" spans="1:9">
      <c r="A196" s="19" t="s">
        <v>527</v>
      </c>
      <c r="B196" s="20" t="s">
        <v>184</v>
      </c>
      <c r="C196" s="21" t="s">
        <v>0</v>
      </c>
      <c r="D196" s="21"/>
      <c r="E196" s="22"/>
      <c r="F196" s="23"/>
      <c r="G196" s="24" t="s">
        <v>495</v>
      </c>
      <c r="H196" s="24" t="s">
        <v>811</v>
      </c>
      <c r="I196" s="23" t="s">
        <v>812</v>
      </c>
    </row>
    <row r="197" customHeight="1" spans="1:9">
      <c r="A197" s="19" t="s">
        <v>527</v>
      </c>
      <c r="B197" s="20" t="s">
        <v>184</v>
      </c>
      <c r="C197" s="21" t="s">
        <v>0</v>
      </c>
      <c r="D197" s="21"/>
      <c r="E197" s="22"/>
      <c r="F197" s="23"/>
      <c r="G197" s="24" t="s">
        <v>495</v>
      </c>
      <c r="H197" s="24" t="s">
        <v>813</v>
      </c>
      <c r="I197" s="23" t="s">
        <v>814</v>
      </c>
    </row>
    <row r="198" customHeight="1" spans="1:9">
      <c r="A198" s="19" t="s">
        <v>527</v>
      </c>
      <c r="B198" s="20" t="s">
        <v>184</v>
      </c>
      <c r="C198" s="21" t="s">
        <v>0</v>
      </c>
      <c r="D198" s="21"/>
      <c r="E198" s="22"/>
      <c r="F198" s="23"/>
      <c r="G198" s="24" t="s">
        <v>502</v>
      </c>
      <c r="H198" s="24" t="s">
        <v>780</v>
      </c>
      <c r="I198" s="23" t="s">
        <v>781</v>
      </c>
    </row>
    <row r="199" customHeight="1" spans="1:9">
      <c r="A199" s="19" t="s">
        <v>527</v>
      </c>
      <c r="B199" s="20" t="s">
        <v>184</v>
      </c>
      <c r="C199" s="21" t="s">
        <v>0</v>
      </c>
      <c r="D199" s="21"/>
      <c r="E199" s="22"/>
      <c r="F199" s="23" t="s">
        <v>564</v>
      </c>
      <c r="G199" s="24" t="s">
        <v>565</v>
      </c>
      <c r="H199" s="24" t="s">
        <v>782</v>
      </c>
      <c r="I199" s="23" t="s">
        <v>783</v>
      </c>
    </row>
    <row r="200" customHeight="1" spans="1:9">
      <c r="A200" s="19" t="s">
        <v>527</v>
      </c>
      <c r="B200" s="20" t="s">
        <v>184</v>
      </c>
      <c r="C200" s="21" t="s">
        <v>0</v>
      </c>
      <c r="D200" s="21"/>
      <c r="E200" s="22"/>
      <c r="F200" s="23" t="s">
        <v>514</v>
      </c>
      <c r="G200" s="24" t="s">
        <v>514</v>
      </c>
      <c r="H200" s="24" t="s">
        <v>815</v>
      </c>
      <c r="I200" s="23" t="s">
        <v>816</v>
      </c>
    </row>
    <row r="201" customHeight="1" spans="1:9">
      <c r="A201" s="19" t="s">
        <v>527</v>
      </c>
      <c r="B201" s="20" t="s">
        <v>184</v>
      </c>
      <c r="C201" s="21" t="s">
        <v>0</v>
      </c>
      <c r="D201" s="21"/>
      <c r="E201" s="22" t="s">
        <v>817</v>
      </c>
      <c r="F201" s="23" t="s">
        <v>529</v>
      </c>
      <c r="G201" s="24" t="s">
        <v>529</v>
      </c>
      <c r="H201" s="24" t="s">
        <v>818</v>
      </c>
      <c r="I201" s="23" t="s">
        <v>819</v>
      </c>
    </row>
    <row r="202" customHeight="1" spans="1:9">
      <c r="A202" s="19" t="s">
        <v>527</v>
      </c>
      <c r="B202" s="20" t="s">
        <v>184</v>
      </c>
      <c r="C202" s="21" t="s">
        <v>0</v>
      </c>
      <c r="D202" s="21"/>
      <c r="E202" s="22"/>
      <c r="F202" s="23" t="s">
        <v>487</v>
      </c>
      <c r="G202" s="24" t="s">
        <v>488</v>
      </c>
      <c r="H202" s="24" t="s">
        <v>820</v>
      </c>
      <c r="I202" s="23" t="s">
        <v>810</v>
      </c>
    </row>
    <row r="203" customHeight="1" spans="1:9">
      <c r="A203" s="19" t="s">
        <v>527</v>
      </c>
      <c r="B203" s="20" t="s">
        <v>184</v>
      </c>
      <c r="C203" s="21" t="s">
        <v>0</v>
      </c>
      <c r="D203" s="21"/>
      <c r="E203" s="22"/>
      <c r="F203" s="23"/>
      <c r="G203" s="24" t="s">
        <v>488</v>
      </c>
      <c r="H203" s="24" t="s">
        <v>821</v>
      </c>
      <c r="I203" s="23" t="s">
        <v>810</v>
      </c>
    </row>
    <row r="204" customHeight="1" spans="1:9">
      <c r="A204" s="19" t="s">
        <v>527</v>
      </c>
      <c r="B204" s="20" t="s">
        <v>184</v>
      </c>
      <c r="C204" s="21" t="s">
        <v>0</v>
      </c>
      <c r="D204" s="21"/>
      <c r="E204" s="22"/>
      <c r="F204" s="23"/>
      <c r="G204" s="24" t="s">
        <v>488</v>
      </c>
      <c r="H204" s="24" t="s">
        <v>822</v>
      </c>
      <c r="I204" s="23" t="s">
        <v>823</v>
      </c>
    </row>
    <row r="205" customHeight="1" spans="1:9">
      <c r="A205" s="19" t="s">
        <v>527</v>
      </c>
      <c r="B205" s="20" t="s">
        <v>184</v>
      </c>
      <c r="C205" s="21" t="s">
        <v>0</v>
      </c>
      <c r="D205" s="21"/>
      <c r="E205" s="22"/>
      <c r="F205" s="23"/>
      <c r="G205" s="24" t="s">
        <v>495</v>
      </c>
      <c r="H205" s="24" t="s">
        <v>824</v>
      </c>
      <c r="I205" s="23" t="s">
        <v>803</v>
      </c>
    </row>
    <row r="206" customHeight="1" spans="1:9">
      <c r="A206" s="19" t="s">
        <v>527</v>
      </c>
      <c r="B206" s="20" t="s">
        <v>184</v>
      </c>
      <c r="C206" s="21" t="s">
        <v>0</v>
      </c>
      <c r="D206" s="21"/>
      <c r="E206" s="22"/>
      <c r="F206" s="23"/>
      <c r="G206" s="24" t="s">
        <v>495</v>
      </c>
      <c r="H206" s="24" t="s">
        <v>825</v>
      </c>
      <c r="I206" s="23" t="s">
        <v>803</v>
      </c>
    </row>
    <row r="207" customHeight="1" spans="1:9">
      <c r="A207" s="19" t="s">
        <v>527</v>
      </c>
      <c r="B207" s="20" t="s">
        <v>184</v>
      </c>
      <c r="C207" s="21" t="s">
        <v>0</v>
      </c>
      <c r="D207" s="21"/>
      <c r="E207" s="22"/>
      <c r="F207" s="23"/>
      <c r="G207" s="24" t="s">
        <v>495</v>
      </c>
      <c r="H207" s="24" t="s">
        <v>826</v>
      </c>
      <c r="I207" s="23" t="s">
        <v>803</v>
      </c>
    </row>
    <row r="208" customHeight="1" spans="1:9">
      <c r="A208" s="19" t="s">
        <v>527</v>
      </c>
      <c r="B208" s="20" t="s">
        <v>184</v>
      </c>
      <c r="C208" s="21" t="s">
        <v>0</v>
      </c>
      <c r="D208" s="21"/>
      <c r="E208" s="22"/>
      <c r="F208" s="23"/>
      <c r="G208" s="24" t="s">
        <v>502</v>
      </c>
      <c r="H208" s="24" t="s">
        <v>827</v>
      </c>
      <c r="I208" s="23" t="s">
        <v>563</v>
      </c>
    </row>
    <row r="209" customHeight="1" spans="1:9">
      <c r="A209" s="19" t="s">
        <v>527</v>
      </c>
      <c r="B209" s="20" t="s">
        <v>184</v>
      </c>
      <c r="C209" s="21" t="s">
        <v>0</v>
      </c>
      <c r="D209" s="21"/>
      <c r="E209" s="22"/>
      <c r="F209" s="23" t="s">
        <v>564</v>
      </c>
      <c r="G209" s="24" t="s">
        <v>565</v>
      </c>
      <c r="H209" s="24" t="s">
        <v>828</v>
      </c>
      <c r="I209" s="23" t="s">
        <v>829</v>
      </c>
    </row>
    <row r="210" customHeight="1" spans="1:9">
      <c r="A210" s="19" t="s">
        <v>527</v>
      </c>
      <c r="B210" s="20" t="s">
        <v>184</v>
      </c>
      <c r="C210" s="21" t="s">
        <v>0</v>
      </c>
      <c r="D210" s="21"/>
      <c r="E210" s="22"/>
      <c r="F210" s="23" t="s">
        <v>514</v>
      </c>
      <c r="G210" s="24" t="s">
        <v>514</v>
      </c>
      <c r="H210" s="24" t="s">
        <v>568</v>
      </c>
      <c r="I210" s="23" t="s">
        <v>567</v>
      </c>
    </row>
    <row r="211" customHeight="1" spans="1:9">
      <c r="A211" s="19" t="s">
        <v>527</v>
      </c>
      <c r="B211" s="20" t="s">
        <v>184</v>
      </c>
      <c r="C211" s="21" t="s">
        <v>0</v>
      </c>
      <c r="D211" s="21" t="s">
        <v>830</v>
      </c>
      <c r="E211" s="22" t="s">
        <v>831</v>
      </c>
      <c r="F211" s="23" t="s">
        <v>529</v>
      </c>
      <c r="G211" s="24" t="s">
        <v>529</v>
      </c>
      <c r="H211" s="24" t="s">
        <v>832</v>
      </c>
      <c r="I211" s="23" t="s">
        <v>833</v>
      </c>
    </row>
    <row r="212" customHeight="1" spans="1:9">
      <c r="A212" s="19" t="s">
        <v>527</v>
      </c>
      <c r="B212" s="20" t="s">
        <v>184</v>
      </c>
      <c r="C212" s="21" t="s">
        <v>0</v>
      </c>
      <c r="D212" s="21"/>
      <c r="E212" s="22"/>
      <c r="F212" s="23" t="s">
        <v>487</v>
      </c>
      <c r="G212" s="24" t="s">
        <v>488</v>
      </c>
      <c r="H212" s="24" t="s">
        <v>834</v>
      </c>
      <c r="I212" s="23" t="s">
        <v>835</v>
      </c>
    </row>
    <row r="213" customHeight="1" spans="1:9">
      <c r="A213" s="19" t="s">
        <v>527</v>
      </c>
      <c r="B213" s="20" t="s">
        <v>184</v>
      </c>
      <c r="C213" s="21" t="s">
        <v>0</v>
      </c>
      <c r="D213" s="21"/>
      <c r="E213" s="22"/>
      <c r="F213" s="23"/>
      <c r="G213" s="24" t="s">
        <v>488</v>
      </c>
      <c r="H213" s="24" t="s">
        <v>836</v>
      </c>
      <c r="I213" s="23" t="s">
        <v>835</v>
      </c>
    </row>
    <row r="214" customHeight="1" spans="1:9">
      <c r="A214" s="19" t="s">
        <v>527</v>
      </c>
      <c r="B214" s="20" t="s">
        <v>184</v>
      </c>
      <c r="C214" s="21" t="s">
        <v>0</v>
      </c>
      <c r="D214" s="21"/>
      <c r="E214" s="22"/>
      <c r="F214" s="23"/>
      <c r="G214" s="24" t="s">
        <v>488</v>
      </c>
      <c r="H214" s="24" t="s">
        <v>837</v>
      </c>
      <c r="I214" s="23" t="s">
        <v>835</v>
      </c>
    </row>
    <row r="215" customHeight="1" spans="1:9">
      <c r="A215" s="19" t="s">
        <v>527</v>
      </c>
      <c r="B215" s="20" t="s">
        <v>184</v>
      </c>
      <c r="C215" s="21" t="s">
        <v>0</v>
      </c>
      <c r="D215" s="21"/>
      <c r="E215" s="22"/>
      <c r="F215" s="23"/>
      <c r="G215" s="24" t="s">
        <v>488</v>
      </c>
      <c r="H215" s="24" t="s">
        <v>838</v>
      </c>
      <c r="I215" s="23" t="s">
        <v>835</v>
      </c>
    </row>
    <row r="216" customHeight="1" spans="1:9">
      <c r="A216" s="19" t="s">
        <v>527</v>
      </c>
      <c r="B216" s="20" t="s">
        <v>184</v>
      </c>
      <c r="C216" s="21" t="s">
        <v>0</v>
      </c>
      <c r="D216" s="21"/>
      <c r="E216" s="22"/>
      <c r="F216" s="23"/>
      <c r="G216" s="24" t="s">
        <v>495</v>
      </c>
      <c r="H216" s="24" t="s">
        <v>839</v>
      </c>
      <c r="I216" s="23" t="s">
        <v>542</v>
      </c>
    </row>
    <row r="217" customHeight="1" spans="1:9">
      <c r="A217" s="19" t="s">
        <v>527</v>
      </c>
      <c r="B217" s="20" t="s">
        <v>184</v>
      </c>
      <c r="C217" s="21" t="s">
        <v>0</v>
      </c>
      <c r="D217" s="21"/>
      <c r="E217" s="22"/>
      <c r="F217" s="23"/>
      <c r="G217" s="24" t="s">
        <v>495</v>
      </c>
      <c r="H217" s="24" t="s">
        <v>840</v>
      </c>
      <c r="I217" s="23" t="s">
        <v>542</v>
      </c>
    </row>
    <row r="218" customHeight="1" spans="1:9">
      <c r="A218" s="19" t="s">
        <v>527</v>
      </c>
      <c r="B218" s="20" t="s">
        <v>184</v>
      </c>
      <c r="C218" s="21" t="s">
        <v>0</v>
      </c>
      <c r="D218" s="21"/>
      <c r="E218" s="22"/>
      <c r="F218" s="23"/>
      <c r="G218" s="24" t="s">
        <v>502</v>
      </c>
      <c r="H218" s="24" t="s">
        <v>841</v>
      </c>
      <c r="I218" s="23" t="s">
        <v>579</v>
      </c>
    </row>
    <row r="219" customHeight="1" spans="1:9">
      <c r="A219" s="19" t="s">
        <v>527</v>
      </c>
      <c r="B219" s="20" t="s">
        <v>184</v>
      </c>
      <c r="C219" s="21" t="s">
        <v>0</v>
      </c>
      <c r="D219" s="21"/>
      <c r="E219" s="22"/>
      <c r="F219" s="23" t="s">
        <v>564</v>
      </c>
      <c r="G219" s="24" t="s">
        <v>772</v>
      </c>
      <c r="H219" s="24" t="s">
        <v>842</v>
      </c>
      <c r="I219" s="23" t="s">
        <v>843</v>
      </c>
    </row>
    <row r="220" customHeight="1" spans="1:9">
      <c r="A220" s="19" t="s">
        <v>527</v>
      </c>
      <c r="B220" s="20" t="s">
        <v>184</v>
      </c>
      <c r="C220" s="21" t="s">
        <v>0</v>
      </c>
      <c r="D220" s="21"/>
      <c r="E220" s="22"/>
      <c r="F220" s="23"/>
      <c r="G220" s="24" t="s">
        <v>565</v>
      </c>
      <c r="H220" s="24" t="s">
        <v>844</v>
      </c>
      <c r="I220" s="23" t="s">
        <v>845</v>
      </c>
    </row>
    <row r="221" customHeight="1" spans="1:9">
      <c r="A221" s="19" t="s">
        <v>527</v>
      </c>
      <c r="B221" s="20" t="s">
        <v>184</v>
      </c>
      <c r="C221" s="21" t="s">
        <v>0</v>
      </c>
      <c r="D221" s="21"/>
      <c r="E221" s="22"/>
      <c r="F221" s="23"/>
      <c r="G221" s="24" t="s">
        <v>565</v>
      </c>
      <c r="H221" s="24" t="s">
        <v>846</v>
      </c>
      <c r="I221" s="23" t="s">
        <v>847</v>
      </c>
    </row>
    <row r="222" customHeight="1" spans="1:9">
      <c r="A222" s="19" t="s">
        <v>527</v>
      </c>
      <c r="B222" s="20" t="s">
        <v>184</v>
      </c>
      <c r="C222" s="21" t="s">
        <v>0</v>
      </c>
      <c r="D222" s="21"/>
      <c r="E222" s="22"/>
      <c r="F222" s="23"/>
      <c r="G222" s="24" t="s">
        <v>565</v>
      </c>
      <c r="H222" s="24" t="s">
        <v>848</v>
      </c>
      <c r="I222" s="23" t="s">
        <v>849</v>
      </c>
    </row>
    <row r="223" customHeight="1" spans="1:9">
      <c r="A223" s="19" t="s">
        <v>527</v>
      </c>
      <c r="B223" s="20" t="s">
        <v>184</v>
      </c>
      <c r="C223" s="21" t="s">
        <v>0</v>
      </c>
      <c r="D223" s="21"/>
      <c r="E223" s="22"/>
      <c r="F223" s="23" t="s">
        <v>514</v>
      </c>
      <c r="G223" s="24" t="s">
        <v>514</v>
      </c>
      <c r="H223" s="24" t="s">
        <v>850</v>
      </c>
      <c r="I223" s="23" t="s">
        <v>542</v>
      </c>
    </row>
    <row r="224" customHeight="1" spans="1:9">
      <c r="A224" s="19" t="s">
        <v>527</v>
      </c>
      <c r="B224" s="20" t="s">
        <v>184</v>
      </c>
      <c r="C224" s="21" t="s">
        <v>0</v>
      </c>
      <c r="D224" s="21"/>
      <c r="E224" s="22" t="s">
        <v>851</v>
      </c>
      <c r="F224" s="23" t="s">
        <v>529</v>
      </c>
      <c r="G224" s="24" t="s">
        <v>529</v>
      </c>
      <c r="H224" s="24" t="s">
        <v>852</v>
      </c>
      <c r="I224" s="23" t="s">
        <v>853</v>
      </c>
    </row>
    <row r="225" customHeight="1" spans="1:9">
      <c r="A225" s="19" t="s">
        <v>527</v>
      </c>
      <c r="B225" s="20" t="s">
        <v>184</v>
      </c>
      <c r="C225" s="21" t="s">
        <v>0</v>
      </c>
      <c r="D225" s="21"/>
      <c r="E225" s="22"/>
      <c r="F225" s="23" t="s">
        <v>487</v>
      </c>
      <c r="G225" s="24" t="s">
        <v>488</v>
      </c>
      <c r="H225" s="24" t="s">
        <v>854</v>
      </c>
      <c r="I225" s="23" t="s">
        <v>853</v>
      </c>
    </row>
    <row r="226" customHeight="1" spans="1:9">
      <c r="A226" s="19" t="s">
        <v>527</v>
      </c>
      <c r="B226" s="20" t="s">
        <v>184</v>
      </c>
      <c r="C226" s="21" t="s">
        <v>0</v>
      </c>
      <c r="D226" s="21"/>
      <c r="E226" s="22"/>
      <c r="F226" s="23"/>
      <c r="G226" s="24" t="s">
        <v>495</v>
      </c>
      <c r="H226" s="24" t="s">
        <v>855</v>
      </c>
      <c r="I226" s="23" t="s">
        <v>542</v>
      </c>
    </row>
    <row r="227" customHeight="1" spans="1:9">
      <c r="A227" s="19" t="s">
        <v>527</v>
      </c>
      <c r="B227" s="20" t="s">
        <v>184</v>
      </c>
      <c r="C227" s="21" t="s">
        <v>0</v>
      </c>
      <c r="D227" s="21"/>
      <c r="E227" s="22"/>
      <c r="F227" s="23"/>
      <c r="G227" s="24" t="s">
        <v>502</v>
      </c>
      <c r="H227" s="24" t="s">
        <v>856</v>
      </c>
      <c r="I227" s="23" t="s">
        <v>563</v>
      </c>
    </row>
    <row r="228" customHeight="1" spans="1:9">
      <c r="A228" s="19" t="s">
        <v>527</v>
      </c>
      <c r="B228" s="20" t="s">
        <v>184</v>
      </c>
      <c r="C228" s="21" t="s">
        <v>0</v>
      </c>
      <c r="D228" s="21"/>
      <c r="E228" s="22"/>
      <c r="F228" s="23" t="s">
        <v>564</v>
      </c>
      <c r="G228" s="24" t="s">
        <v>565</v>
      </c>
      <c r="H228" s="24" t="s">
        <v>857</v>
      </c>
      <c r="I228" s="23" t="s">
        <v>858</v>
      </c>
    </row>
    <row r="229" customHeight="1" spans="1:9">
      <c r="A229" s="19" t="s">
        <v>527</v>
      </c>
      <c r="B229" s="20" t="s">
        <v>184</v>
      </c>
      <c r="C229" s="21" t="s">
        <v>0</v>
      </c>
      <c r="D229" s="21"/>
      <c r="E229" s="22" t="s">
        <v>859</v>
      </c>
      <c r="F229" s="23" t="s">
        <v>529</v>
      </c>
      <c r="G229" s="24" t="s">
        <v>529</v>
      </c>
      <c r="H229" s="24" t="s">
        <v>860</v>
      </c>
      <c r="I229" s="23" t="s">
        <v>833</v>
      </c>
    </row>
    <row r="230" customHeight="1" spans="1:9">
      <c r="A230" s="19" t="s">
        <v>527</v>
      </c>
      <c r="B230" s="20" t="s">
        <v>184</v>
      </c>
      <c r="C230" s="21" t="s">
        <v>0</v>
      </c>
      <c r="D230" s="21"/>
      <c r="E230" s="22"/>
      <c r="F230" s="23" t="s">
        <v>487</v>
      </c>
      <c r="G230" s="24" t="s">
        <v>488</v>
      </c>
      <c r="H230" s="24" t="s">
        <v>861</v>
      </c>
      <c r="I230" s="23" t="s">
        <v>647</v>
      </c>
    </row>
    <row r="231" customHeight="1" spans="1:9">
      <c r="A231" s="19" t="s">
        <v>527</v>
      </c>
      <c r="B231" s="20" t="s">
        <v>184</v>
      </c>
      <c r="C231" s="21" t="s">
        <v>0</v>
      </c>
      <c r="D231" s="21"/>
      <c r="E231" s="22"/>
      <c r="F231" s="23"/>
      <c r="G231" s="24" t="s">
        <v>488</v>
      </c>
      <c r="H231" s="24" t="s">
        <v>862</v>
      </c>
      <c r="I231" s="23" t="s">
        <v>647</v>
      </c>
    </row>
    <row r="232" customHeight="1" spans="1:9">
      <c r="A232" s="19" t="s">
        <v>527</v>
      </c>
      <c r="B232" s="20" t="s">
        <v>184</v>
      </c>
      <c r="C232" s="21" t="s">
        <v>0</v>
      </c>
      <c r="D232" s="21"/>
      <c r="E232" s="22"/>
      <c r="F232" s="23"/>
      <c r="G232" s="24" t="s">
        <v>488</v>
      </c>
      <c r="H232" s="24" t="s">
        <v>863</v>
      </c>
      <c r="I232" s="23" t="s">
        <v>647</v>
      </c>
    </row>
    <row r="233" customHeight="1" spans="1:9">
      <c r="A233" s="19" t="s">
        <v>527</v>
      </c>
      <c r="B233" s="20" t="s">
        <v>184</v>
      </c>
      <c r="C233" s="21" t="s">
        <v>0</v>
      </c>
      <c r="D233" s="21"/>
      <c r="E233" s="22"/>
      <c r="F233" s="23"/>
      <c r="G233" s="24" t="s">
        <v>495</v>
      </c>
      <c r="H233" s="24" t="s">
        <v>864</v>
      </c>
      <c r="I233" s="23" t="s">
        <v>865</v>
      </c>
    </row>
    <row r="234" customHeight="1" spans="1:9">
      <c r="A234" s="19" t="s">
        <v>527</v>
      </c>
      <c r="B234" s="20" t="s">
        <v>184</v>
      </c>
      <c r="C234" s="21" t="s">
        <v>0</v>
      </c>
      <c r="D234" s="21"/>
      <c r="E234" s="22"/>
      <c r="F234" s="23"/>
      <c r="G234" s="24" t="s">
        <v>495</v>
      </c>
      <c r="H234" s="24" t="s">
        <v>866</v>
      </c>
      <c r="I234" s="23" t="s">
        <v>867</v>
      </c>
    </row>
    <row r="235" customHeight="1" spans="1:9">
      <c r="A235" s="19" t="s">
        <v>527</v>
      </c>
      <c r="B235" s="20" t="s">
        <v>184</v>
      </c>
      <c r="C235" s="21" t="s">
        <v>0</v>
      </c>
      <c r="D235" s="21"/>
      <c r="E235" s="22"/>
      <c r="F235" s="23"/>
      <c r="G235" s="24" t="s">
        <v>502</v>
      </c>
      <c r="H235" s="24" t="s">
        <v>868</v>
      </c>
      <c r="I235" s="23" t="s">
        <v>563</v>
      </c>
    </row>
    <row r="236" customHeight="1" spans="1:9">
      <c r="A236" s="19" t="s">
        <v>527</v>
      </c>
      <c r="B236" s="20" t="s">
        <v>184</v>
      </c>
      <c r="C236" s="21" t="s">
        <v>0</v>
      </c>
      <c r="D236" s="21"/>
      <c r="E236" s="22"/>
      <c r="F236" s="23" t="s">
        <v>564</v>
      </c>
      <c r="G236" s="24" t="s">
        <v>565</v>
      </c>
      <c r="H236" s="24" t="s">
        <v>869</v>
      </c>
      <c r="I236" s="23" t="s">
        <v>870</v>
      </c>
    </row>
    <row r="237" customHeight="1" spans="1:9">
      <c r="A237" s="19" t="s">
        <v>527</v>
      </c>
      <c r="B237" s="20" t="s">
        <v>184</v>
      </c>
      <c r="C237" s="21" t="s">
        <v>0</v>
      </c>
      <c r="D237" s="21"/>
      <c r="E237" s="22" t="s">
        <v>871</v>
      </c>
      <c r="F237" s="23" t="s">
        <v>529</v>
      </c>
      <c r="G237" s="24" t="s">
        <v>529</v>
      </c>
      <c r="H237" s="24" t="s">
        <v>872</v>
      </c>
      <c r="I237" s="23" t="s">
        <v>873</v>
      </c>
    </row>
    <row r="238" customHeight="1" spans="1:9">
      <c r="A238" s="19" t="s">
        <v>527</v>
      </c>
      <c r="B238" s="20" t="s">
        <v>184</v>
      </c>
      <c r="C238" s="21" t="s">
        <v>0</v>
      </c>
      <c r="D238" s="21"/>
      <c r="E238" s="22"/>
      <c r="F238" s="23" t="s">
        <v>487</v>
      </c>
      <c r="G238" s="24" t="s">
        <v>488</v>
      </c>
      <c r="H238" s="24" t="s">
        <v>874</v>
      </c>
      <c r="I238" s="23" t="s">
        <v>875</v>
      </c>
    </row>
    <row r="239" customHeight="1" spans="1:9">
      <c r="A239" s="19" t="s">
        <v>527</v>
      </c>
      <c r="B239" s="20" t="s">
        <v>184</v>
      </c>
      <c r="C239" s="21" t="s">
        <v>0</v>
      </c>
      <c r="D239" s="21"/>
      <c r="E239" s="22"/>
      <c r="F239" s="23"/>
      <c r="G239" s="24" t="s">
        <v>488</v>
      </c>
      <c r="H239" s="24" t="s">
        <v>876</v>
      </c>
      <c r="I239" s="23" t="s">
        <v>877</v>
      </c>
    </row>
    <row r="240" customHeight="1" spans="1:9">
      <c r="A240" s="19" t="s">
        <v>527</v>
      </c>
      <c r="B240" s="20" t="s">
        <v>184</v>
      </c>
      <c r="C240" s="21" t="s">
        <v>0</v>
      </c>
      <c r="D240" s="21"/>
      <c r="E240" s="22"/>
      <c r="F240" s="23"/>
      <c r="G240" s="24" t="s">
        <v>488</v>
      </c>
      <c r="H240" s="24" t="s">
        <v>878</v>
      </c>
      <c r="I240" s="23" t="s">
        <v>879</v>
      </c>
    </row>
    <row r="241" customHeight="1" spans="1:9">
      <c r="A241" s="19" t="s">
        <v>527</v>
      </c>
      <c r="B241" s="20" t="s">
        <v>184</v>
      </c>
      <c r="C241" s="21" t="s">
        <v>0</v>
      </c>
      <c r="D241" s="21"/>
      <c r="E241" s="22"/>
      <c r="F241" s="23"/>
      <c r="G241" s="24" t="s">
        <v>488</v>
      </c>
      <c r="H241" s="24" t="s">
        <v>880</v>
      </c>
      <c r="I241" s="23" t="s">
        <v>810</v>
      </c>
    </row>
    <row r="242" customHeight="1" spans="1:9">
      <c r="A242" s="19" t="s">
        <v>527</v>
      </c>
      <c r="B242" s="20" t="s">
        <v>184</v>
      </c>
      <c r="C242" s="21" t="s">
        <v>0</v>
      </c>
      <c r="D242" s="21"/>
      <c r="E242" s="22"/>
      <c r="F242" s="23"/>
      <c r="G242" s="24" t="s">
        <v>495</v>
      </c>
      <c r="H242" s="24" t="s">
        <v>881</v>
      </c>
      <c r="I242" s="23" t="s">
        <v>882</v>
      </c>
    </row>
    <row r="243" customHeight="1" spans="1:9">
      <c r="A243" s="19" t="s">
        <v>527</v>
      </c>
      <c r="B243" s="20" t="s">
        <v>184</v>
      </c>
      <c r="C243" s="21" t="s">
        <v>0</v>
      </c>
      <c r="D243" s="21"/>
      <c r="E243" s="22"/>
      <c r="F243" s="23"/>
      <c r="G243" s="24" t="s">
        <v>495</v>
      </c>
      <c r="H243" s="24" t="s">
        <v>883</v>
      </c>
      <c r="I243" s="23" t="s">
        <v>884</v>
      </c>
    </row>
    <row r="244" customHeight="1" spans="1:9">
      <c r="A244" s="19" t="s">
        <v>527</v>
      </c>
      <c r="B244" s="20" t="s">
        <v>184</v>
      </c>
      <c r="C244" s="21" t="s">
        <v>0</v>
      </c>
      <c r="D244" s="21"/>
      <c r="E244" s="22"/>
      <c r="F244" s="23" t="s">
        <v>564</v>
      </c>
      <c r="G244" s="24" t="s">
        <v>565</v>
      </c>
      <c r="H244" s="24" t="s">
        <v>885</v>
      </c>
      <c r="I244" s="23" t="s">
        <v>641</v>
      </c>
    </row>
    <row r="245" customHeight="1" spans="1:9">
      <c r="A245" s="19" t="s">
        <v>527</v>
      </c>
      <c r="B245" s="20" t="s">
        <v>184</v>
      </c>
      <c r="C245" s="21" t="s">
        <v>0</v>
      </c>
      <c r="D245" s="21"/>
      <c r="E245" s="22"/>
      <c r="F245" s="23" t="s">
        <v>514</v>
      </c>
      <c r="G245" s="24" t="s">
        <v>514</v>
      </c>
      <c r="H245" s="24" t="s">
        <v>568</v>
      </c>
      <c r="I245" s="23" t="s">
        <v>552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f t="shared" ref="F7:N7" si="0">F8</f>
        <v>13884552.59</v>
      </c>
      <c r="G7" s="288">
        <f t="shared" si="0"/>
        <v>13884552.59</v>
      </c>
      <c r="H7" s="288">
        <f t="shared" si="0"/>
        <v>12524552.59</v>
      </c>
      <c r="I7" s="293">
        <f t="shared" si="0"/>
        <v>12524552.59</v>
      </c>
      <c r="J7" s="293">
        <f t="shared" si="0"/>
        <v>0</v>
      </c>
      <c r="K7" s="288">
        <f t="shared" si="0"/>
        <v>0</v>
      </c>
      <c r="L7" s="288">
        <f t="shared" si="0"/>
        <v>0</v>
      </c>
      <c r="M7" s="294">
        <f t="shared" si="0"/>
        <v>0</v>
      </c>
      <c r="N7" s="288">
        <f t="shared" si="0"/>
        <v>740000</v>
      </c>
      <c r="O7" s="288">
        <f t="shared" ref="O7:O25" si="1">SUM(0)</f>
        <v>0</v>
      </c>
      <c r="P7" s="288">
        <f t="shared" ref="P7:P25" si="2">SUM(0)</f>
        <v>0</v>
      </c>
      <c r="Q7" s="288">
        <f>Q8</f>
        <v>620000</v>
      </c>
      <c r="R7" s="304">
        <f>R8</f>
        <v>0</v>
      </c>
      <c r="S7" s="304">
        <f>S8</f>
        <v>0</v>
      </c>
      <c r="T7" s="304">
        <f>T8</f>
        <v>0</v>
      </c>
      <c r="U7" s="141">
        <f>U8</f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f t="shared" ref="F8:N8" si="3">F9</f>
        <v>13884552.59</v>
      </c>
      <c r="G8" s="288">
        <f t="shared" si="3"/>
        <v>13884552.59</v>
      </c>
      <c r="H8" s="288">
        <f t="shared" si="3"/>
        <v>12524552.59</v>
      </c>
      <c r="I8" s="293">
        <f t="shared" si="3"/>
        <v>12524552.59</v>
      </c>
      <c r="J8" s="293">
        <f t="shared" si="3"/>
        <v>0</v>
      </c>
      <c r="K8" s="288">
        <f t="shared" si="3"/>
        <v>0</v>
      </c>
      <c r="L8" s="288">
        <f t="shared" si="3"/>
        <v>0</v>
      </c>
      <c r="M8" s="294">
        <f t="shared" si="3"/>
        <v>0</v>
      </c>
      <c r="N8" s="288">
        <f t="shared" si="3"/>
        <v>740000</v>
      </c>
      <c r="O8" s="288">
        <f t="shared" si="1"/>
        <v>0</v>
      </c>
      <c r="P8" s="288">
        <f t="shared" si="2"/>
        <v>0</v>
      </c>
      <c r="Q8" s="288">
        <f>Q9</f>
        <v>620000</v>
      </c>
      <c r="R8" s="304">
        <f>R9</f>
        <v>0</v>
      </c>
      <c r="S8" s="304">
        <f>S9</f>
        <v>0</v>
      </c>
      <c r="T8" s="304">
        <f>T9</f>
        <v>0</v>
      </c>
      <c r="U8" s="141">
        <f>U9</f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f t="shared" ref="F9:N9" si="4">SUM(F10:F25)</f>
        <v>13884552.59</v>
      </c>
      <c r="G9" s="288">
        <f t="shared" si="4"/>
        <v>13884552.59</v>
      </c>
      <c r="H9" s="288">
        <f t="shared" si="4"/>
        <v>12524552.59</v>
      </c>
      <c r="I9" s="293">
        <f t="shared" si="4"/>
        <v>12524552.59</v>
      </c>
      <c r="J9" s="293">
        <f t="shared" si="4"/>
        <v>0</v>
      </c>
      <c r="K9" s="288">
        <f t="shared" si="4"/>
        <v>0</v>
      </c>
      <c r="L9" s="288">
        <f t="shared" si="4"/>
        <v>0</v>
      </c>
      <c r="M9" s="294">
        <f t="shared" si="4"/>
        <v>0</v>
      </c>
      <c r="N9" s="288">
        <f t="shared" si="4"/>
        <v>740000</v>
      </c>
      <c r="O9" s="288">
        <f t="shared" si="1"/>
        <v>0</v>
      </c>
      <c r="P9" s="288">
        <f t="shared" si="2"/>
        <v>0</v>
      </c>
      <c r="Q9" s="288">
        <f>SUM(Q10:Q25)</f>
        <v>620000</v>
      </c>
      <c r="R9" s="304">
        <f>SUM(R10:R25)</f>
        <v>0</v>
      </c>
      <c r="S9" s="304">
        <f>SUM(S10:S25)</f>
        <v>0</v>
      </c>
      <c r="T9" s="304">
        <f>SUM(T10:T25)</f>
        <v>0</v>
      </c>
      <c r="U9" s="141">
        <f>SUM(U10:U25)</f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7">
        <v>3031270.16</v>
      </c>
      <c r="G10" s="288">
        <v>3031270.16</v>
      </c>
      <c r="H10" s="288">
        <v>3031270.16</v>
      </c>
      <c r="I10" s="293">
        <v>3031270.16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1"/>
        <v>0</v>
      </c>
      <c r="P10" s="288">
        <f t="shared" si="2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91</v>
      </c>
      <c r="F11" s="287">
        <v>734545.5</v>
      </c>
      <c r="G11" s="288">
        <v>734545.5</v>
      </c>
      <c r="H11" s="288">
        <v>734545.5</v>
      </c>
      <c r="I11" s="293">
        <v>734545.5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1"/>
        <v>0</v>
      </c>
      <c r="P11" s="288">
        <f t="shared" si="2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86</v>
      </c>
      <c r="C12" s="137" t="s">
        <v>92</v>
      </c>
      <c r="D12" s="137" t="s">
        <v>88</v>
      </c>
      <c r="E12" s="137" t="s">
        <v>93</v>
      </c>
      <c r="F12" s="287">
        <v>944600</v>
      </c>
      <c r="G12" s="288">
        <v>944600</v>
      </c>
      <c r="H12" s="288">
        <v>944600</v>
      </c>
      <c r="I12" s="293">
        <v>944600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1"/>
        <v>0</v>
      </c>
      <c r="P12" s="288">
        <f t="shared" si="2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94</v>
      </c>
      <c r="B13" s="137" t="s">
        <v>87</v>
      </c>
      <c r="C13" s="137" t="s">
        <v>92</v>
      </c>
      <c r="D13" s="137" t="s">
        <v>88</v>
      </c>
      <c r="E13" s="137" t="s">
        <v>95</v>
      </c>
      <c r="F13" s="287">
        <v>157990</v>
      </c>
      <c r="G13" s="288">
        <v>157990</v>
      </c>
      <c r="H13" s="288">
        <v>157990</v>
      </c>
      <c r="I13" s="293">
        <v>157990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1"/>
        <v>0</v>
      </c>
      <c r="P13" s="288">
        <f t="shared" si="2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96</v>
      </c>
      <c r="B14" s="137" t="s">
        <v>97</v>
      </c>
      <c r="C14" s="137" t="s">
        <v>98</v>
      </c>
      <c r="D14" s="137" t="s">
        <v>88</v>
      </c>
      <c r="E14" s="137" t="s">
        <v>99</v>
      </c>
      <c r="F14" s="287">
        <v>1168411</v>
      </c>
      <c r="G14" s="288">
        <v>1168411</v>
      </c>
      <c r="H14" s="288">
        <v>1148411</v>
      </c>
      <c r="I14" s="293">
        <v>1148411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1"/>
        <v>0</v>
      </c>
      <c r="P14" s="288">
        <f t="shared" si="2"/>
        <v>0</v>
      </c>
      <c r="Q14" s="288">
        <v>20000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96</v>
      </c>
      <c r="B15" s="137" t="s">
        <v>100</v>
      </c>
      <c r="C15" s="137" t="s">
        <v>100</v>
      </c>
      <c r="D15" s="137" t="s">
        <v>88</v>
      </c>
      <c r="E15" s="137" t="s">
        <v>101</v>
      </c>
      <c r="F15" s="287">
        <v>467843.12</v>
      </c>
      <c r="G15" s="288">
        <v>467843.12</v>
      </c>
      <c r="H15" s="288">
        <v>467843.12</v>
      </c>
      <c r="I15" s="293">
        <v>467843.12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1"/>
        <v>0</v>
      </c>
      <c r="P15" s="288">
        <f t="shared" si="2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96</v>
      </c>
      <c r="B16" s="137" t="s">
        <v>100</v>
      </c>
      <c r="C16" s="137" t="s">
        <v>102</v>
      </c>
      <c r="D16" s="137" t="s">
        <v>88</v>
      </c>
      <c r="E16" s="137" t="s">
        <v>103</v>
      </c>
      <c r="F16" s="287">
        <v>233921.56</v>
      </c>
      <c r="G16" s="288">
        <v>233921.56</v>
      </c>
      <c r="H16" s="288">
        <v>233921.56</v>
      </c>
      <c r="I16" s="293">
        <v>233921.56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1"/>
        <v>0</v>
      </c>
      <c r="P16" s="288">
        <f t="shared" si="2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 spans="1:21">
      <c r="A17" s="137" t="s">
        <v>96</v>
      </c>
      <c r="B17" s="137" t="s">
        <v>98</v>
      </c>
      <c r="C17" s="137" t="s">
        <v>92</v>
      </c>
      <c r="D17" s="137" t="s">
        <v>88</v>
      </c>
      <c r="E17" s="137" t="s">
        <v>104</v>
      </c>
      <c r="F17" s="287">
        <v>30571.2</v>
      </c>
      <c r="G17" s="288">
        <v>30571.2</v>
      </c>
      <c r="H17" s="288">
        <v>30571.2</v>
      </c>
      <c r="I17" s="293">
        <v>30571.2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1"/>
        <v>0</v>
      </c>
      <c r="P17" s="288">
        <f t="shared" si="2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Format="1" customHeight="1" spans="1:21">
      <c r="A18" s="137" t="s">
        <v>96</v>
      </c>
      <c r="B18" s="137" t="s">
        <v>92</v>
      </c>
      <c r="C18" s="137" t="s">
        <v>92</v>
      </c>
      <c r="D18" s="137" t="s">
        <v>88</v>
      </c>
      <c r="E18" s="137" t="s">
        <v>105</v>
      </c>
      <c r="F18" s="287">
        <v>24332.01</v>
      </c>
      <c r="G18" s="288">
        <v>24332.01</v>
      </c>
      <c r="H18" s="288">
        <v>24332.01</v>
      </c>
      <c r="I18" s="293">
        <v>24332.01</v>
      </c>
      <c r="J18" s="293">
        <v>0</v>
      </c>
      <c r="K18" s="288">
        <v>0</v>
      </c>
      <c r="L18" s="288">
        <v>0</v>
      </c>
      <c r="M18" s="294">
        <v>0</v>
      </c>
      <c r="N18" s="288">
        <v>0</v>
      </c>
      <c r="O18" s="288">
        <f t="shared" si="1"/>
        <v>0</v>
      </c>
      <c r="P18" s="288">
        <f t="shared" si="2"/>
        <v>0</v>
      </c>
      <c r="Q18" s="288">
        <v>0</v>
      </c>
      <c r="R18" s="304">
        <v>0</v>
      </c>
      <c r="S18" s="304">
        <v>0</v>
      </c>
      <c r="T18" s="304">
        <v>0</v>
      </c>
      <c r="U18" s="141">
        <v>0</v>
      </c>
    </row>
    <row r="19" customFormat="1" customHeight="1" spans="1:21">
      <c r="A19" s="137" t="s">
        <v>106</v>
      </c>
      <c r="B19" s="137" t="s">
        <v>107</v>
      </c>
      <c r="C19" s="137" t="s">
        <v>87</v>
      </c>
      <c r="D19" s="137" t="s">
        <v>88</v>
      </c>
      <c r="E19" s="137" t="s">
        <v>108</v>
      </c>
      <c r="F19" s="287">
        <v>187405.49</v>
      </c>
      <c r="G19" s="288">
        <v>187405.49</v>
      </c>
      <c r="H19" s="288">
        <v>187405.49</v>
      </c>
      <c r="I19" s="293">
        <v>187405.49</v>
      </c>
      <c r="J19" s="293">
        <v>0</v>
      </c>
      <c r="K19" s="288">
        <v>0</v>
      </c>
      <c r="L19" s="288">
        <v>0</v>
      </c>
      <c r="M19" s="294">
        <v>0</v>
      </c>
      <c r="N19" s="288">
        <v>0</v>
      </c>
      <c r="O19" s="288">
        <f t="shared" si="1"/>
        <v>0</v>
      </c>
      <c r="P19" s="288">
        <f t="shared" si="2"/>
        <v>0</v>
      </c>
      <c r="Q19" s="288">
        <v>0</v>
      </c>
      <c r="R19" s="304">
        <v>0</v>
      </c>
      <c r="S19" s="304">
        <v>0</v>
      </c>
      <c r="T19" s="304">
        <v>0</v>
      </c>
      <c r="U19" s="141">
        <v>0</v>
      </c>
    </row>
    <row r="20" customFormat="1" customHeight="1" spans="1:21">
      <c r="A20" s="137" t="s">
        <v>109</v>
      </c>
      <c r="B20" s="137" t="s">
        <v>100</v>
      </c>
      <c r="C20" s="137" t="s">
        <v>87</v>
      </c>
      <c r="D20" s="137" t="s">
        <v>88</v>
      </c>
      <c r="E20" s="137" t="s">
        <v>110</v>
      </c>
      <c r="F20" s="287">
        <v>300000</v>
      </c>
      <c r="G20" s="288">
        <v>300000</v>
      </c>
      <c r="H20" s="288">
        <v>300000</v>
      </c>
      <c r="I20" s="293">
        <v>300000</v>
      </c>
      <c r="J20" s="293">
        <v>0</v>
      </c>
      <c r="K20" s="288">
        <v>0</v>
      </c>
      <c r="L20" s="288">
        <v>0</v>
      </c>
      <c r="M20" s="294">
        <v>0</v>
      </c>
      <c r="N20" s="288">
        <v>0</v>
      </c>
      <c r="O20" s="288">
        <f t="shared" si="1"/>
        <v>0</v>
      </c>
      <c r="P20" s="288">
        <f t="shared" si="2"/>
        <v>0</v>
      </c>
      <c r="Q20" s="288">
        <v>0</v>
      </c>
      <c r="R20" s="304">
        <v>0</v>
      </c>
      <c r="S20" s="304">
        <v>0</v>
      </c>
      <c r="T20" s="304">
        <v>0</v>
      </c>
      <c r="U20" s="141">
        <v>0</v>
      </c>
    </row>
    <row r="21" customFormat="1" customHeight="1" spans="1:21">
      <c r="A21" s="137" t="s">
        <v>109</v>
      </c>
      <c r="B21" s="137" t="s">
        <v>98</v>
      </c>
      <c r="C21" s="137" t="s">
        <v>111</v>
      </c>
      <c r="D21" s="137" t="s">
        <v>88</v>
      </c>
      <c r="E21" s="137" t="s">
        <v>112</v>
      </c>
      <c r="F21" s="287">
        <v>480000</v>
      </c>
      <c r="G21" s="288">
        <v>480000</v>
      </c>
      <c r="H21" s="288">
        <v>0</v>
      </c>
      <c r="I21" s="293">
        <v>0</v>
      </c>
      <c r="J21" s="293">
        <v>0</v>
      </c>
      <c r="K21" s="288">
        <v>0</v>
      </c>
      <c r="L21" s="288">
        <v>0</v>
      </c>
      <c r="M21" s="294">
        <v>0</v>
      </c>
      <c r="N21" s="288">
        <v>480000</v>
      </c>
      <c r="O21" s="288">
        <f t="shared" si="1"/>
        <v>0</v>
      </c>
      <c r="P21" s="288">
        <f t="shared" si="2"/>
        <v>0</v>
      </c>
      <c r="Q21" s="288">
        <v>0</v>
      </c>
      <c r="R21" s="304">
        <v>0</v>
      </c>
      <c r="S21" s="304">
        <v>0</v>
      </c>
      <c r="T21" s="304">
        <v>0</v>
      </c>
      <c r="U21" s="141">
        <v>0</v>
      </c>
    </row>
    <row r="22" customFormat="1" customHeight="1" spans="1:21">
      <c r="A22" s="137" t="s">
        <v>109</v>
      </c>
      <c r="B22" s="137" t="s">
        <v>98</v>
      </c>
      <c r="C22" s="137" t="s">
        <v>92</v>
      </c>
      <c r="D22" s="137" t="s">
        <v>88</v>
      </c>
      <c r="E22" s="137" t="s">
        <v>113</v>
      </c>
      <c r="F22" s="287">
        <v>260000</v>
      </c>
      <c r="G22" s="288">
        <v>260000</v>
      </c>
      <c r="H22" s="288">
        <v>0</v>
      </c>
      <c r="I22" s="293">
        <v>0</v>
      </c>
      <c r="J22" s="293">
        <v>0</v>
      </c>
      <c r="K22" s="288">
        <v>0</v>
      </c>
      <c r="L22" s="288">
        <v>0</v>
      </c>
      <c r="M22" s="294">
        <v>0</v>
      </c>
      <c r="N22" s="288">
        <v>260000</v>
      </c>
      <c r="O22" s="288">
        <f t="shared" si="1"/>
        <v>0</v>
      </c>
      <c r="P22" s="288">
        <f t="shared" si="2"/>
        <v>0</v>
      </c>
      <c r="Q22" s="288">
        <v>0</v>
      </c>
      <c r="R22" s="304">
        <v>0</v>
      </c>
      <c r="S22" s="304">
        <v>0</v>
      </c>
      <c r="T22" s="304">
        <v>0</v>
      </c>
      <c r="U22" s="141">
        <v>0</v>
      </c>
    </row>
    <row r="23" customFormat="1" customHeight="1" spans="1:21">
      <c r="A23" s="137" t="s">
        <v>114</v>
      </c>
      <c r="B23" s="137" t="s">
        <v>87</v>
      </c>
      <c r="C23" s="137" t="s">
        <v>111</v>
      </c>
      <c r="D23" s="137" t="s">
        <v>88</v>
      </c>
      <c r="E23" s="137" t="s">
        <v>115</v>
      </c>
      <c r="F23" s="287">
        <v>485042.75</v>
      </c>
      <c r="G23" s="288">
        <v>485042.75</v>
      </c>
      <c r="H23" s="288">
        <v>485042.75</v>
      </c>
      <c r="I23" s="293">
        <v>485042.75</v>
      </c>
      <c r="J23" s="293">
        <v>0</v>
      </c>
      <c r="K23" s="288">
        <v>0</v>
      </c>
      <c r="L23" s="288">
        <v>0</v>
      </c>
      <c r="M23" s="294">
        <v>0</v>
      </c>
      <c r="N23" s="288">
        <v>0</v>
      </c>
      <c r="O23" s="288">
        <f t="shared" si="1"/>
        <v>0</v>
      </c>
      <c r="P23" s="288">
        <f t="shared" si="2"/>
        <v>0</v>
      </c>
      <c r="Q23" s="288">
        <v>0</v>
      </c>
      <c r="R23" s="304">
        <v>0</v>
      </c>
      <c r="S23" s="304">
        <v>0</v>
      </c>
      <c r="T23" s="304">
        <v>0</v>
      </c>
      <c r="U23" s="141">
        <v>0</v>
      </c>
    </row>
    <row r="24" customFormat="1" customHeight="1" spans="1:21">
      <c r="A24" s="137" t="s">
        <v>114</v>
      </c>
      <c r="B24" s="137" t="s">
        <v>116</v>
      </c>
      <c r="C24" s="137" t="s">
        <v>100</v>
      </c>
      <c r="D24" s="137" t="s">
        <v>88</v>
      </c>
      <c r="E24" s="137" t="s">
        <v>117</v>
      </c>
      <c r="F24" s="287">
        <v>4703127.8</v>
      </c>
      <c r="G24" s="288">
        <v>4703127.8</v>
      </c>
      <c r="H24" s="288">
        <v>4103127.8</v>
      </c>
      <c r="I24" s="293">
        <v>4103127.8</v>
      </c>
      <c r="J24" s="293">
        <v>0</v>
      </c>
      <c r="K24" s="288">
        <v>0</v>
      </c>
      <c r="L24" s="288">
        <v>0</v>
      </c>
      <c r="M24" s="294">
        <v>0</v>
      </c>
      <c r="N24" s="288">
        <v>0</v>
      </c>
      <c r="O24" s="288">
        <f t="shared" si="1"/>
        <v>0</v>
      </c>
      <c r="P24" s="288">
        <f t="shared" si="2"/>
        <v>0</v>
      </c>
      <c r="Q24" s="288">
        <v>600000</v>
      </c>
      <c r="R24" s="304">
        <v>0</v>
      </c>
      <c r="S24" s="304">
        <v>0</v>
      </c>
      <c r="T24" s="304">
        <v>0</v>
      </c>
      <c r="U24" s="141">
        <v>0</v>
      </c>
    </row>
    <row r="25" customFormat="1" customHeight="1" spans="1:21">
      <c r="A25" s="137" t="s">
        <v>118</v>
      </c>
      <c r="B25" s="137" t="s">
        <v>97</v>
      </c>
      <c r="C25" s="137" t="s">
        <v>87</v>
      </c>
      <c r="D25" s="137" t="s">
        <v>88</v>
      </c>
      <c r="E25" s="137" t="s">
        <v>119</v>
      </c>
      <c r="F25" s="287">
        <v>675492</v>
      </c>
      <c r="G25" s="288">
        <v>675492</v>
      </c>
      <c r="H25" s="288">
        <v>675492</v>
      </c>
      <c r="I25" s="293">
        <v>675492</v>
      </c>
      <c r="J25" s="293">
        <v>0</v>
      </c>
      <c r="K25" s="288">
        <v>0</v>
      </c>
      <c r="L25" s="288">
        <v>0</v>
      </c>
      <c r="M25" s="294">
        <v>0</v>
      </c>
      <c r="N25" s="288">
        <v>0</v>
      </c>
      <c r="O25" s="288">
        <f t="shared" si="1"/>
        <v>0</v>
      </c>
      <c r="P25" s="288">
        <f t="shared" si="2"/>
        <v>0</v>
      </c>
      <c r="Q25" s="288">
        <v>0</v>
      </c>
      <c r="R25" s="304">
        <v>0</v>
      </c>
      <c r="S25" s="304">
        <v>0</v>
      </c>
      <c r="T25" s="304">
        <v>0</v>
      </c>
      <c r="U25" s="141">
        <v>0</v>
      </c>
    </row>
    <row r="26" customFormat="1" customHeight="1"/>
    <row r="27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120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121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122</v>
      </c>
      <c r="B4" s="130"/>
      <c r="C4" s="130"/>
      <c r="D4" s="130"/>
      <c r="E4" s="131"/>
      <c r="F4" s="130" t="s">
        <v>123</v>
      </c>
      <c r="G4" s="130" t="s">
        <v>124</v>
      </c>
      <c r="H4" s="130" t="s">
        <v>125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126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f>F8</f>
        <v>13884552.59</v>
      </c>
      <c r="G7" s="141">
        <f>G8</f>
        <v>6028413.79</v>
      </c>
      <c r="H7" s="141">
        <f>H8</f>
        <v>7856138.8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f>F9</f>
        <v>13884552.59</v>
      </c>
      <c r="G8" s="141">
        <f>G9</f>
        <v>6028413.79</v>
      </c>
      <c r="H8" s="141">
        <f>H9</f>
        <v>7856138.8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f>SUM(F10:F25)</f>
        <v>13884552.59</v>
      </c>
      <c r="G9" s="141">
        <f>SUM(G10:G25)</f>
        <v>6028413.79</v>
      </c>
      <c r="H9" s="141">
        <f>SUM(H10:H25)</f>
        <v>7856138.8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2" t="s">
        <v>88</v>
      </c>
      <c r="E10" s="272" t="s">
        <v>89</v>
      </c>
      <c r="F10" s="141">
        <v>3031270.16</v>
      </c>
      <c r="G10" s="141">
        <v>3031270.16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90</v>
      </c>
      <c r="D11" s="272" t="s">
        <v>88</v>
      </c>
      <c r="E11" s="272" t="s">
        <v>91</v>
      </c>
      <c r="F11" s="141">
        <v>734545.5</v>
      </c>
      <c r="G11" s="141">
        <v>734545.5</v>
      </c>
      <c r="H11" s="141">
        <v>0</v>
      </c>
    </row>
    <row r="12" customFormat="1" customHeight="1" spans="1:8">
      <c r="A12" s="137" t="s">
        <v>85</v>
      </c>
      <c r="B12" s="137" t="s">
        <v>86</v>
      </c>
      <c r="C12" s="137" t="s">
        <v>92</v>
      </c>
      <c r="D12" s="272" t="s">
        <v>88</v>
      </c>
      <c r="E12" s="272" t="s">
        <v>93</v>
      </c>
      <c r="F12" s="141">
        <v>944600</v>
      </c>
      <c r="G12" s="141">
        <v>0</v>
      </c>
      <c r="H12" s="141">
        <v>944600</v>
      </c>
    </row>
    <row r="13" customFormat="1" customHeight="1" spans="1:8">
      <c r="A13" s="137" t="s">
        <v>94</v>
      </c>
      <c r="B13" s="137" t="s">
        <v>87</v>
      </c>
      <c r="C13" s="137" t="s">
        <v>92</v>
      </c>
      <c r="D13" s="272" t="s">
        <v>88</v>
      </c>
      <c r="E13" s="272" t="s">
        <v>95</v>
      </c>
      <c r="F13" s="141">
        <v>157990</v>
      </c>
      <c r="G13" s="141">
        <v>157990</v>
      </c>
      <c r="H13" s="141">
        <v>0</v>
      </c>
    </row>
    <row r="14" customFormat="1" customHeight="1" spans="1:8">
      <c r="A14" s="137" t="s">
        <v>96</v>
      </c>
      <c r="B14" s="137" t="s">
        <v>97</v>
      </c>
      <c r="C14" s="137" t="s">
        <v>98</v>
      </c>
      <c r="D14" s="272" t="s">
        <v>88</v>
      </c>
      <c r="E14" s="272" t="s">
        <v>99</v>
      </c>
      <c r="F14" s="141">
        <v>1168411</v>
      </c>
      <c r="G14" s="141">
        <v>0</v>
      </c>
      <c r="H14" s="141">
        <v>1168411</v>
      </c>
    </row>
    <row r="15" customFormat="1" customHeight="1" spans="1:8">
      <c r="A15" s="137" t="s">
        <v>96</v>
      </c>
      <c r="B15" s="137" t="s">
        <v>100</v>
      </c>
      <c r="C15" s="137" t="s">
        <v>100</v>
      </c>
      <c r="D15" s="272" t="s">
        <v>88</v>
      </c>
      <c r="E15" s="272" t="s">
        <v>101</v>
      </c>
      <c r="F15" s="141">
        <v>467843.12</v>
      </c>
      <c r="G15" s="141">
        <v>467843.12</v>
      </c>
      <c r="H15" s="141">
        <v>0</v>
      </c>
    </row>
    <row r="16" customFormat="1" customHeight="1" spans="1:8">
      <c r="A16" s="137" t="s">
        <v>96</v>
      </c>
      <c r="B16" s="137" t="s">
        <v>100</v>
      </c>
      <c r="C16" s="137" t="s">
        <v>102</v>
      </c>
      <c r="D16" s="272" t="s">
        <v>88</v>
      </c>
      <c r="E16" s="272" t="s">
        <v>103</v>
      </c>
      <c r="F16" s="141">
        <v>233921.56</v>
      </c>
      <c r="G16" s="141">
        <v>233921.56</v>
      </c>
      <c r="H16" s="141">
        <v>0</v>
      </c>
    </row>
    <row r="17" customFormat="1" customHeight="1" spans="1:8">
      <c r="A17" s="137" t="s">
        <v>96</v>
      </c>
      <c r="B17" s="137" t="s">
        <v>98</v>
      </c>
      <c r="C17" s="137" t="s">
        <v>92</v>
      </c>
      <c r="D17" s="272" t="s">
        <v>88</v>
      </c>
      <c r="E17" s="272" t="s">
        <v>104</v>
      </c>
      <c r="F17" s="141">
        <v>30571.2</v>
      </c>
      <c r="G17" s="141">
        <v>30571.2</v>
      </c>
      <c r="H17" s="141">
        <v>0</v>
      </c>
    </row>
    <row r="18" customFormat="1" customHeight="1" spans="1:8">
      <c r="A18" s="137" t="s">
        <v>96</v>
      </c>
      <c r="B18" s="137" t="s">
        <v>92</v>
      </c>
      <c r="C18" s="137" t="s">
        <v>92</v>
      </c>
      <c r="D18" s="272" t="s">
        <v>88</v>
      </c>
      <c r="E18" s="272" t="s">
        <v>105</v>
      </c>
      <c r="F18" s="141">
        <v>24332.01</v>
      </c>
      <c r="G18" s="141">
        <v>24332.01</v>
      </c>
      <c r="H18" s="141">
        <v>0</v>
      </c>
    </row>
    <row r="19" customFormat="1" customHeight="1" spans="1:8">
      <c r="A19" s="137" t="s">
        <v>106</v>
      </c>
      <c r="B19" s="137" t="s">
        <v>107</v>
      </c>
      <c r="C19" s="137" t="s">
        <v>87</v>
      </c>
      <c r="D19" s="272" t="s">
        <v>88</v>
      </c>
      <c r="E19" s="272" t="s">
        <v>108</v>
      </c>
      <c r="F19" s="141">
        <v>187405.49</v>
      </c>
      <c r="G19" s="141">
        <v>187405.49</v>
      </c>
      <c r="H19" s="141">
        <v>0</v>
      </c>
    </row>
    <row r="20" customFormat="1" customHeight="1" spans="1:8">
      <c r="A20" s="137" t="s">
        <v>109</v>
      </c>
      <c r="B20" s="137" t="s">
        <v>100</v>
      </c>
      <c r="C20" s="137" t="s">
        <v>87</v>
      </c>
      <c r="D20" s="272" t="s">
        <v>88</v>
      </c>
      <c r="E20" s="272" t="s">
        <v>110</v>
      </c>
      <c r="F20" s="141">
        <v>300000</v>
      </c>
      <c r="G20" s="141">
        <v>0</v>
      </c>
      <c r="H20" s="141">
        <v>300000</v>
      </c>
    </row>
    <row r="21" customFormat="1" customHeight="1" spans="1:8">
      <c r="A21" s="137" t="s">
        <v>109</v>
      </c>
      <c r="B21" s="137" t="s">
        <v>98</v>
      </c>
      <c r="C21" s="137" t="s">
        <v>111</v>
      </c>
      <c r="D21" s="272" t="s">
        <v>88</v>
      </c>
      <c r="E21" s="272" t="s">
        <v>112</v>
      </c>
      <c r="F21" s="141">
        <v>480000</v>
      </c>
      <c r="G21" s="141">
        <v>0</v>
      </c>
      <c r="H21" s="141">
        <v>480000</v>
      </c>
    </row>
    <row r="22" customFormat="1" customHeight="1" spans="1:8">
      <c r="A22" s="137" t="s">
        <v>109</v>
      </c>
      <c r="B22" s="137" t="s">
        <v>98</v>
      </c>
      <c r="C22" s="137" t="s">
        <v>92</v>
      </c>
      <c r="D22" s="272" t="s">
        <v>88</v>
      </c>
      <c r="E22" s="272" t="s">
        <v>113</v>
      </c>
      <c r="F22" s="141">
        <v>260000</v>
      </c>
      <c r="G22" s="141">
        <v>0</v>
      </c>
      <c r="H22" s="141">
        <v>260000</v>
      </c>
    </row>
    <row r="23" customFormat="1" customHeight="1" spans="1:8">
      <c r="A23" s="137" t="s">
        <v>114</v>
      </c>
      <c r="B23" s="137" t="s">
        <v>87</v>
      </c>
      <c r="C23" s="137" t="s">
        <v>111</v>
      </c>
      <c r="D23" s="272" t="s">
        <v>88</v>
      </c>
      <c r="E23" s="272" t="s">
        <v>115</v>
      </c>
      <c r="F23" s="141">
        <v>485042.75</v>
      </c>
      <c r="G23" s="141">
        <v>485042.75</v>
      </c>
      <c r="H23" s="141">
        <v>0</v>
      </c>
    </row>
    <row r="24" customFormat="1" customHeight="1" spans="1:8">
      <c r="A24" s="137" t="s">
        <v>114</v>
      </c>
      <c r="B24" s="137" t="s">
        <v>116</v>
      </c>
      <c r="C24" s="137" t="s">
        <v>100</v>
      </c>
      <c r="D24" s="272" t="s">
        <v>88</v>
      </c>
      <c r="E24" s="272" t="s">
        <v>117</v>
      </c>
      <c r="F24" s="141">
        <v>4703127.8</v>
      </c>
      <c r="G24" s="141">
        <v>0</v>
      </c>
      <c r="H24" s="141">
        <v>4703127.8</v>
      </c>
    </row>
    <row r="25" customFormat="1" customHeight="1" spans="1:8">
      <c r="A25" s="137" t="s">
        <v>118</v>
      </c>
      <c r="B25" s="137" t="s">
        <v>97</v>
      </c>
      <c r="C25" s="137" t="s">
        <v>87</v>
      </c>
      <c r="D25" s="272" t="s">
        <v>88</v>
      </c>
      <c r="E25" s="272" t="s">
        <v>119</v>
      </c>
      <c r="F25" s="141">
        <v>675492</v>
      </c>
      <c r="G25" s="141">
        <v>675492</v>
      </c>
      <c r="H25" s="141">
        <v>0</v>
      </c>
    </row>
    <row r="26" customFormat="1" customHeight="1"/>
    <row r="27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127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128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129</v>
      </c>
      <c r="F5" s="238" t="s">
        <v>130</v>
      </c>
      <c r="G5" s="238" t="s">
        <v>131</v>
      </c>
      <c r="H5" s="238" t="s">
        <v>132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133</v>
      </c>
      <c r="B6" s="240">
        <v>13884552.59</v>
      </c>
      <c r="C6" s="241" t="s">
        <v>134</v>
      </c>
      <c r="D6" s="242">
        <v>13884552.59</v>
      </c>
      <c r="E6" s="242">
        <v>13144552.59</v>
      </c>
      <c r="F6" s="242">
        <v>740000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135</v>
      </c>
      <c r="B7" s="240">
        <v>13144552.59</v>
      </c>
      <c r="C7" s="241" t="s">
        <v>136</v>
      </c>
      <c r="D7" s="242">
        <v>4710415.66</v>
      </c>
      <c r="E7" s="245">
        <v>4710415.66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137</v>
      </c>
      <c r="B8" s="141">
        <v>740000</v>
      </c>
      <c r="C8" s="248" t="s">
        <v>138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139</v>
      </c>
      <c r="B9" s="249"/>
      <c r="C9" s="241" t="s">
        <v>140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141</v>
      </c>
      <c r="B10" s="240">
        <v>0</v>
      </c>
      <c r="C10" s="241" t="s">
        <v>142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143</v>
      </c>
      <c r="B11" s="240">
        <v>0</v>
      </c>
      <c r="C11" s="241" t="s">
        <v>144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145</v>
      </c>
      <c r="B12" s="141">
        <v>0</v>
      </c>
      <c r="C12" s="241" t="s">
        <v>146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147</v>
      </c>
      <c r="B13" s="187"/>
      <c r="C13" s="241" t="s">
        <v>148</v>
      </c>
      <c r="D13" s="242">
        <v>157990</v>
      </c>
      <c r="E13" s="245">
        <v>157990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149</v>
      </c>
      <c r="D14" s="242">
        <v>1925078.89</v>
      </c>
      <c r="E14" s="245">
        <v>1925078.89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150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151</v>
      </c>
      <c r="D16" s="242">
        <v>187405.49</v>
      </c>
      <c r="E16" s="245">
        <v>187405.49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152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153</v>
      </c>
      <c r="D18" s="242">
        <v>1040000</v>
      </c>
      <c r="E18" s="245">
        <v>300000</v>
      </c>
      <c r="F18" s="246">
        <v>740000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154</v>
      </c>
      <c r="D19" s="242">
        <v>5188170.55</v>
      </c>
      <c r="E19" s="245">
        <v>5188170.55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155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156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157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158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159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160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161</v>
      </c>
      <c r="D26" s="242">
        <v>675492</v>
      </c>
      <c r="E26" s="245">
        <v>675492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162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163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164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165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166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167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168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169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170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171</v>
      </c>
      <c r="B39" s="252">
        <v>13884552.59</v>
      </c>
      <c r="C39" s="266" t="s">
        <v>172</v>
      </c>
      <c r="D39" s="243">
        <v>13884552.59</v>
      </c>
      <c r="E39" s="141">
        <v>13144552.59</v>
      </c>
      <c r="F39" s="141">
        <v>740000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173</v>
      </c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DF1" s="210"/>
      <c r="DG1" s="210"/>
      <c r="DH1" s="210"/>
      <c r="DI1" s="210"/>
      <c r="DJ1" s="210"/>
      <c r="DK1" s="210"/>
      <c r="DL1" s="210"/>
      <c r="DM1" s="210"/>
      <c r="DN1" s="210"/>
      <c r="DO1" s="210"/>
      <c r="DP1" s="210"/>
      <c r="DQ1" s="210"/>
      <c r="DR1" s="210"/>
      <c r="DS1" s="210"/>
      <c r="DT1" s="210"/>
      <c r="DU1" s="210"/>
      <c r="DV1" s="210"/>
      <c r="DW1" s="210"/>
      <c r="DX1" s="210"/>
      <c r="DY1" s="210"/>
      <c r="DZ1" s="210"/>
      <c r="EA1" s="210"/>
      <c r="EB1" s="210"/>
      <c r="EC1" s="210"/>
      <c r="ED1" s="210"/>
      <c r="EE1" s="210"/>
      <c r="EF1" s="210"/>
      <c r="EG1" s="210"/>
      <c r="EH1" s="210"/>
      <c r="EI1" s="210"/>
      <c r="EJ1" s="210"/>
      <c r="EK1" s="210"/>
      <c r="EL1" s="210"/>
      <c r="EM1" s="210"/>
      <c r="EN1" s="210"/>
      <c r="EO1" s="210"/>
      <c r="EP1" s="210"/>
      <c r="EQ1" s="210"/>
      <c r="ER1" s="210"/>
      <c r="ES1" s="210"/>
      <c r="ET1" s="210"/>
      <c r="EU1" s="210"/>
      <c r="EV1" s="210"/>
      <c r="EW1" s="210"/>
      <c r="EX1" s="210"/>
      <c r="EY1" s="210"/>
      <c r="EZ1" s="210"/>
      <c r="FA1" s="210"/>
      <c r="FB1" s="210"/>
      <c r="FC1" s="210"/>
      <c r="FD1" s="210"/>
      <c r="FE1" s="210"/>
      <c r="FF1" s="210"/>
      <c r="FG1" s="210"/>
      <c r="FH1" s="210"/>
      <c r="FI1" s="210"/>
      <c r="FJ1" s="210"/>
      <c r="FK1" s="210"/>
      <c r="FL1" s="210"/>
      <c r="FM1" s="210"/>
      <c r="FN1" s="210"/>
      <c r="FO1" s="210"/>
      <c r="FP1" s="210"/>
      <c r="FQ1" s="210"/>
      <c r="FR1" s="210"/>
      <c r="FS1" s="210"/>
      <c r="FT1" s="210"/>
      <c r="FU1" s="210"/>
      <c r="FV1" s="210"/>
      <c r="FW1" s="210"/>
      <c r="FX1" s="210"/>
      <c r="FY1" s="210"/>
      <c r="FZ1" s="210"/>
      <c r="GA1" s="210"/>
      <c r="GB1" s="210"/>
      <c r="GC1" s="210"/>
      <c r="GD1" s="210"/>
      <c r="GE1" s="210"/>
      <c r="GF1" s="210"/>
      <c r="GG1" s="210"/>
      <c r="GH1" s="210"/>
      <c r="GI1" s="210"/>
      <c r="GJ1" s="210"/>
      <c r="GK1" s="210"/>
      <c r="GL1" s="210"/>
      <c r="GM1" s="210"/>
      <c r="GN1" s="210"/>
      <c r="GO1" s="210"/>
      <c r="GP1" s="210"/>
      <c r="GQ1" s="210"/>
      <c r="GR1" s="210"/>
      <c r="GS1" s="210"/>
      <c r="GT1" s="210"/>
      <c r="GU1" s="210"/>
      <c r="GV1" s="210"/>
      <c r="GW1" s="210"/>
      <c r="GX1" s="210"/>
      <c r="GY1" s="210"/>
      <c r="GZ1" s="210"/>
      <c r="HA1" s="210"/>
      <c r="HB1" s="210"/>
      <c r="HC1" s="210"/>
      <c r="HD1" s="210"/>
      <c r="HE1" s="210"/>
      <c r="HF1" s="210"/>
      <c r="HG1" s="210"/>
      <c r="HH1" s="210"/>
      <c r="HI1" s="210"/>
      <c r="HJ1" s="210"/>
      <c r="HK1" s="210"/>
      <c r="HL1" s="210"/>
      <c r="HM1" s="210"/>
      <c r="HN1" s="210"/>
      <c r="HO1" s="210"/>
      <c r="HP1" s="210"/>
      <c r="HQ1" s="210"/>
      <c r="HR1" s="210"/>
      <c r="HS1" s="210"/>
      <c r="HT1" s="210"/>
      <c r="HU1" s="210"/>
      <c r="HV1" s="210"/>
      <c r="HW1" s="210"/>
      <c r="HX1" s="210"/>
      <c r="HY1" s="210"/>
      <c r="HZ1" s="210"/>
      <c r="IA1" s="210"/>
      <c r="IB1" s="210"/>
      <c r="IC1" s="210"/>
      <c r="ID1" s="210"/>
      <c r="IE1" s="210"/>
      <c r="IF1" s="210"/>
      <c r="IG1" s="210"/>
      <c r="IH1" s="210"/>
      <c r="II1" s="210"/>
      <c r="IJ1" s="210"/>
      <c r="IK1" s="210"/>
      <c r="IL1" s="210"/>
      <c r="IM1" s="210"/>
      <c r="IN1" s="210"/>
      <c r="IO1" s="210"/>
      <c r="IP1" s="210"/>
      <c r="IQ1" s="210"/>
      <c r="IR1" s="210"/>
      <c r="IS1" s="210"/>
      <c r="IT1" s="210"/>
      <c r="IU1" s="210"/>
      <c r="IV1" s="210"/>
    </row>
    <row r="2" customFormat="1" ht="20.1" customHeight="1" spans="1:256">
      <c r="A2" s="104" t="s">
        <v>174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  <c r="DO2" s="210"/>
      <c r="DP2" s="210"/>
      <c r="DQ2" s="210"/>
      <c r="DR2" s="210"/>
      <c r="DS2" s="210"/>
      <c r="DT2" s="210"/>
      <c r="DU2" s="210"/>
      <c r="DV2" s="210"/>
      <c r="DW2" s="210"/>
      <c r="DX2" s="210"/>
      <c r="DY2" s="210"/>
      <c r="DZ2" s="210"/>
      <c r="EA2" s="210"/>
      <c r="EB2" s="210"/>
      <c r="EC2" s="210"/>
      <c r="ED2" s="210"/>
      <c r="EE2" s="210"/>
      <c r="EF2" s="210"/>
      <c r="EG2" s="210"/>
      <c r="EH2" s="210"/>
      <c r="EI2" s="210"/>
      <c r="EJ2" s="210"/>
      <c r="EK2" s="210"/>
      <c r="EL2" s="210"/>
      <c r="EM2" s="210"/>
      <c r="EN2" s="210"/>
      <c r="EO2" s="210"/>
      <c r="EP2" s="210"/>
      <c r="EQ2" s="210"/>
      <c r="ER2" s="210"/>
      <c r="ES2" s="210"/>
      <c r="ET2" s="210"/>
      <c r="EU2" s="210"/>
      <c r="EV2" s="210"/>
      <c r="EW2" s="210"/>
      <c r="EX2" s="210"/>
      <c r="EY2" s="210"/>
      <c r="EZ2" s="210"/>
      <c r="FA2" s="210"/>
      <c r="FB2" s="210"/>
      <c r="FC2" s="210"/>
      <c r="FD2" s="210"/>
      <c r="FE2" s="210"/>
      <c r="FF2" s="210"/>
      <c r="FG2" s="210"/>
      <c r="FH2" s="210"/>
      <c r="FI2" s="210"/>
      <c r="FJ2" s="210"/>
      <c r="FK2" s="210"/>
      <c r="FL2" s="210"/>
      <c r="FM2" s="210"/>
      <c r="FN2" s="210"/>
      <c r="FO2" s="210"/>
      <c r="FP2" s="210"/>
      <c r="FQ2" s="210"/>
      <c r="FR2" s="210"/>
      <c r="FS2" s="210"/>
      <c r="FT2" s="210"/>
      <c r="FU2" s="210"/>
      <c r="FV2" s="210"/>
      <c r="FW2" s="210"/>
      <c r="FX2" s="210"/>
      <c r="FY2" s="210"/>
      <c r="FZ2" s="210"/>
      <c r="GA2" s="210"/>
      <c r="GB2" s="210"/>
      <c r="GC2" s="210"/>
      <c r="GD2" s="210"/>
      <c r="GE2" s="210"/>
      <c r="GF2" s="210"/>
      <c r="GG2" s="210"/>
      <c r="GH2" s="210"/>
      <c r="GI2" s="210"/>
      <c r="GJ2" s="210"/>
      <c r="GK2" s="210"/>
      <c r="GL2" s="210"/>
      <c r="GM2" s="210"/>
      <c r="GN2" s="210"/>
      <c r="GO2" s="210"/>
      <c r="GP2" s="210"/>
      <c r="GQ2" s="210"/>
      <c r="GR2" s="210"/>
      <c r="GS2" s="210"/>
      <c r="GT2" s="210"/>
      <c r="GU2" s="210"/>
      <c r="GV2" s="210"/>
      <c r="GW2" s="210"/>
      <c r="GX2" s="210"/>
      <c r="GY2" s="210"/>
      <c r="GZ2" s="210"/>
      <c r="HA2" s="210"/>
      <c r="HB2" s="210"/>
      <c r="HC2" s="210"/>
      <c r="HD2" s="210"/>
      <c r="HE2" s="210"/>
      <c r="HF2" s="210"/>
      <c r="HG2" s="210"/>
      <c r="HH2" s="210"/>
      <c r="HI2" s="210"/>
      <c r="HJ2" s="210"/>
      <c r="HK2" s="210"/>
      <c r="HL2" s="210"/>
      <c r="HM2" s="210"/>
      <c r="HN2" s="210"/>
      <c r="HO2" s="210"/>
      <c r="HP2" s="210"/>
      <c r="HQ2" s="210"/>
      <c r="HR2" s="210"/>
      <c r="HS2" s="210"/>
      <c r="HT2" s="210"/>
      <c r="HU2" s="210"/>
      <c r="HV2" s="210"/>
      <c r="HW2" s="210"/>
      <c r="HX2" s="210"/>
      <c r="HY2" s="210"/>
      <c r="HZ2" s="210"/>
      <c r="IA2" s="210"/>
      <c r="IB2" s="210"/>
      <c r="IC2" s="210"/>
      <c r="ID2" s="210"/>
      <c r="IE2" s="210"/>
      <c r="IF2" s="210"/>
      <c r="IG2" s="210"/>
      <c r="IH2" s="210"/>
      <c r="II2" s="210"/>
      <c r="IJ2" s="210"/>
      <c r="IK2" s="210"/>
      <c r="IL2" s="210"/>
      <c r="IM2" s="210"/>
      <c r="IN2" s="210"/>
      <c r="IO2" s="210"/>
      <c r="IP2" s="210"/>
      <c r="IQ2" s="210"/>
      <c r="IR2" s="210"/>
      <c r="IS2" s="210"/>
      <c r="IT2" s="210"/>
      <c r="IU2" s="210"/>
      <c r="IV2" s="210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  <c r="CC3" s="210"/>
      <c r="CD3" s="210"/>
      <c r="CE3" s="210"/>
      <c r="CF3" s="210"/>
      <c r="CG3" s="210"/>
      <c r="CH3" s="210"/>
      <c r="CI3" s="210"/>
      <c r="CJ3" s="210"/>
      <c r="CK3" s="210"/>
      <c r="CL3" s="210"/>
      <c r="CM3" s="210"/>
      <c r="CN3" s="210"/>
      <c r="CO3" s="210"/>
      <c r="CP3" s="210"/>
      <c r="CQ3" s="210"/>
      <c r="CR3" s="210"/>
      <c r="CS3" s="210"/>
      <c r="CT3" s="210"/>
      <c r="CU3" s="210"/>
      <c r="CV3" s="210"/>
      <c r="CW3" s="210"/>
      <c r="CX3" s="210"/>
      <c r="CY3" s="210"/>
      <c r="CZ3" s="210"/>
      <c r="DA3" s="210"/>
      <c r="DB3" s="210"/>
      <c r="DC3" s="210"/>
      <c r="DD3" s="210"/>
      <c r="DE3" s="210"/>
      <c r="DF3" s="210"/>
      <c r="DG3" s="210"/>
      <c r="DH3" s="210"/>
      <c r="DI3" s="210"/>
      <c r="DJ3" s="210"/>
      <c r="DK3" s="210"/>
      <c r="DL3" s="210"/>
      <c r="DM3" s="210"/>
      <c r="DN3" s="210"/>
      <c r="DO3" s="210"/>
      <c r="DP3" s="210"/>
      <c r="DQ3" s="210"/>
      <c r="DR3" s="210"/>
      <c r="DS3" s="210"/>
      <c r="DT3" s="210"/>
      <c r="DU3" s="210"/>
      <c r="DV3" s="210"/>
      <c r="DW3" s="210"/>
      <c r="DX3" s="210"/>
      <c r="DY3" s="210"/>
      <c r="DZ3" s="210"/>
      <c r="EA3" s="210"/>
      <c r="EB3" s="210"/>
      <c r="EC3" s="210"/>
      <c r="ED3" s="210"/>
      <c r="EE3" s="210"/>
      <c r="EF3" s="210"/>
      <c r="EG3" s="210"/>
      <c r="EH3" s="210"/>
      <c r="EI3" s="210"/>
      <c r="EJ3" s="210"/>
      <c r="EK3" s="210"/>
      <c r="EL3" s="210"/>
      <c r="EM3" s="210"/>
      <c r="EN3" s="210"/>
      <c r="EO3" s="210"/>
      <c r="EP3" s="210"/>
      <c r="EQ3" s="210"/>
      <c r="ER3" s="210"/>
      <c r="ES3" s="210"/>
      <c r="ET3" s="210"/>
      <c r="EU3" s="210"/>
      <c r="EV3" s="210"/>
      <c r="EW3" s="210"/>
      <c r="EX3" s="210"/>
      <c r="EY3" s="210"/>
      <c r="EZ3" s="210"/>
      <c r="FA3" s="210"/>
      <c r="FB3" s="210"/>
      <c r="FC3" s="210"/>
      <c r="FD3" s="210"/>
      <c r="FE3" s="210"/>
      <c r="FF3" s="210"/>
      <c r="FG3" s="210"/>
      <c r="FH3" s="210"/>
      <c r="FI3" s="210"/>
      <c r="FJ3" s="210"/>
      <c r="FK3" s="210"/>
      <c r="FL3" s="210"/>
      <c r="FM3" s="210"/>
      <c r="FN3" s="210"/>
      <c r="FO3" s="210"/>
      <c r="FP3" s="210"/>
      <c r="FQ3" s="210"/>
      <c r="FR3" s="210"/>
      <c r="FS3" s="210"/>
      <c r="FT3" s="210"/>
      <c r="FU3" s="210"/>
      <c r="FV3" s="210"/>
      <c r="FW3" s="210"/>
      <c r="FX3" s="210"/>
      <c r="FY3" s="210"/>
      <c r="FZ3" s="210"/>
      <c r="GA3" s="210"/>
      <c r="GB3" s="210"/>
      <c r="GC3" s="210"/>
      <c r="GD3" s="210"/>
      <c r="GE3" s="210"/>
      <c r="GF3" s="210"/>
      <c r="GG3" s="210"/>
      <c r="GH3" s="210"/>
      <c r="GI3" s="210"/>
      <c r="GJ3" s="210"/>
      <c r="GK3" s="210"/>
      <c r="GL3" s="210"/>
      <c r="GM3" s="210"/>
      <c r="GN3" s="210"/>
      <c r="GO3" s="210"/>
      <c r="GP3" s="210"/>
      <c r="GQ3" s="210"/>
      <c r="GR3" s="210"/>
      <c r="GS3" s="210"/>
      <c r="GT3" s="210"/>
      <c r="GU3" s="210"/>
      <c r="GV3" s="210"/>
      <c r="GW3" s="210"/>
      <c r="GX3" s="210"/>
      <c r="GY3" s="210"/>
      <c r="GZ3" s="210"/>
      <c r="HA3" s="210"/>
      <c r="HB3" s="210"/>
      <c r="HC3" s="210"/>
      <c r="HD3" s="210"/>
      <c r="HE3" s="210"/>
      <c r="HF3" s="210"/>
      <c r="HG3" s="210"/>
      <c r="HH3" s="210"/>
      <c r="HI3" s="210"/>
      <c r="HJ3" s="210"/>
      <c r="HK3" s="210"/>
      <c r="HL3" s="210"/>
      <c r="HM3" s="210"/>
      <c r="HN3" s="210"/>
      <c r="HO3" s="210"/>
      <c r="HP3" s="210"/>
      <c r="HQ3" s="210"/>
      <c r="HR3" s="210"/>
      <c r="HS3" s="210"/>
      <c r="HT3" s="210"/>
      <c r="HU3" s="210"/>
      <c r="HV3" s="210"/>
      <c r="HW3" s="210"/>
      <c r="HX3" s="210"/>
      <c r="HY3" s="210"/>
      <c r="HZ3" s="210"/>
      <c r="IA3" s="210"/>
      <c r="IB3" s="210"/>
      <c r="IC3" s="210"/>
      <c r="ID3" s="210"/>
      <c r="IE3" s="210"/>
      <c r="IF3" s="210"/>
      <c r="IG3" s="210"/>
      <c r="IH3" s="210"/>
      <c r="II3" s="210"/>
      <c r="IJ3" s="210"/>
      <c r="IK3" s="210"/>
      <c r="IL3" s="210"/>
      <c r="IM3" s="210"/>
      <c r="IN3" s="210"/>
      <c r="IO3" s="210"/>
      <c r="IP3" s="210"/>
      <c r="IQ3" s="210"/>
      <c r="IR3" s="210"/>
      <c r="IS3" s="210"/>
      <c r="IT3" s="210"/>
      <c r="IU3" s="210"/>
      <c r="IV3" s="210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175</v>
      </c>
      <c r="G4" s="197"/>
      <c r="H4" s="197"/>
      <c r="I4" s="197"/>
      <c r="J4" s="197"/>
      <c r="K4" s="197"/>
      <c r="L4" s="197"/>
      <c r="M4" s="197"/>
      <c r="N4" s="197"/>
      <c r="O4" s="214"/>
      <c r="P4" s="201" t="s">
        <v>176</v>
      </c>
      <c r="Q4" s="201"/>
      <c r="R4" s="201"/>
      <c r="S4" s="201"/>
      <c r="T4" s="201"/>
      <c r="U4" s="201"/>
      <c r="V4" s="201"/>
      <c r="W4" s="201"/>
      <c r="X4" s="201"/>
      <c r="Y4" s="201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0"/>
      <c r="EP4" s="21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  <c r="FE4" s="210"/>
      <c r="FF4" s="210"/>
      <c r="FG4" s="210"/>
      <c r="FH4" s="210"/>
      <c r="FI4" s="210"/>
      <c r="FJ4" s="210"/>
      <c r="FK4" s="210"/>
      <c r="FL4" s="210"/>
      <c r="FM4" s="210"/>
      <c r="FN4" s="210"/>
      <c r="FO4" s="210"/>
      <c r="FP4" s="210"/>
      <c r="FQ4" s="210"/>
      <c r="FR4" s="210"/>
      <c r="FS4" s="210"/>
      <c r="FT4" s="210"/>
      <c r="FU4" s="210"/>
      <c r="FV4" s="210"/>
      <c r="FW4" s="210"/>
      <c r="FX4" s="210"/>
      <c r="FY4" s="210"/>
      <c r="FZ4" s="210"/>
      <c r="GA4" s="210"/>
      <c r="GB4" s="210"/>
      <c r="GC4" s="210"/>
      <c r="GD4" s="210"/>
      <c r="GE4" s="210"/>
      <c r="GF4" s="210"/>
      <c r="GG4" s="210"/>
      <c r="GH4" s="210"/>
      <c r="GI4" s="210"/>
      <c r="GJ4" s="210"/>
      <c r="GK4" s="210"/>
      <c r="GL4" s="210"/>
      <c r="GM4" s="210"/>
      <c r="GN4" s="210"/>
      <c r="GO4" s="210"/>
      <c r="GP4" s="210"/>
      <c r="GQ4" s="210"/>
      <c r="GR4" s="210"/>
      <c r="GS4" s="210"/>
      <c r="GT4" s="210"/>
      <c r="GU4" s="210"/>
      <c r="GV4" s="210"/>
      <c r="GW4" s="210"/>
      <c r="GX4" s="210"/>
      <c r="GY4" s="210"/>
      <c r="GZ4" s="210"/>
      <c r="HA4" s="210"/>
      <c r="HB4" s="210"/>
      <c r="HC4" s="210"/>
      <c r="HD4" s="210"/>
      <c r="HE4" s="210"/>
      <c r="HF4" s="210"/>
      <c r="HG4" s="210"/>
      <c r="HH4" s="210"/>
      <c r="HI4" s="210"/>
      <c r="HJ4" s="210"/>
      <c r="HK4" s="210"/>
      <c r="HL4" s="210"/>
      <c r="HM4" s="210"/>
      <c r="HN4" s="210"/>
      <c r="HO4" s="210"/>
      <c r="HP4" s="210"/>
      <c r="HQ4" s="210"/>
      <c r="HR4" s="210"/>
      <c r="HS4" s="210"/>
      <c r="HT4" s="210"/>
      <c r="HU4" s="210"/>
      <c r="HV4" s="210"/>
      <c r="HW4" s="210"/>
      <c r="HX4" s="210"/>
      <c r="HY4" s="210"/>
      <c r="HZ4" s="210"/>
      <c r="IA4" s="210"/>
      <c r="IB4" s="210"/>
      <c r="IC4" s="210"/>
      <c r="ID4" s="210"/>
      <c r="IE4" s="210"/>
      <c r="IF4" s="210"/>
      <c r="IG4" s="210"/>
      <c r="IH4" s="210"/>
      <c r="II4" s="210"/>
      <c r="IJ4" s="210"/>
      <c r="IK4" s="210"/>
      <c r="IL4" s="210"/>
      <c r="IM4" s="210"/>
      <c r="IN4" s="210"/>
      <c r="IO4" s="210"/>
      <c r="IP4" s="210"/>
      <c r="IQ4" s="210"/>
      <c r="IR4" s="210"/>
      <c r="IS4" s="210"/>
      <c r="IT4" s="210"/>
      <c r="IU4" s="210"/>
      <c r="IV4" s="210"/>
    </row>
    <row r="5" customFormat="1" customHeight="1" spans="1:256">
      <c r="A5" s="193" t="s">
        <v>60</v>
      </c>
      <c r="B5" s="194"/>
      <c r="C5" s="198" t="s">
        <v>61</v>
      </c>
      <c r="D5" s="199" t="s">
        <v>177</v>
      </c>
      <c r="E5" s="195"/>
      <c r="F5" s="200" t="s">
        <v>63</v>
      </c>
      <c r="G5" s="201" t="s">
        <v>178</v>
      </c>
      <c r="H5" s="201"/>
      <c r="I5" s="201"/>
      <c r="J5" s="201" t="s">
        <v>130</v>
      </c>
      <c r="K5" s="201"/>
      <c r="L5" s="201"/>
      <c r="M5" s="215" t="s">
        <v>179</v>
      </c>
      <c r="N5" s="215"/>
      <c r="O5" s="215"/>
      <c r="P5" s="206" t="s">
        <v>63</v>
      </c>
      <c r="Q5" s="201" t="s">
        <v>180</v>
      </c>
      <c r="R5" s="201"/>
      <c r="S5" s="201"/>
      <c r="T5" s="201" t="s">
        <v>181</v>
      </c>
      <c r="U5" s="201"/>
      <c r="V5" s="201"/>
      <c r="W5" s="200" t="s">
        <v>182</v>
      </c>
      <c r="X5" s="200"/>
      <c r="Y5" s="20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183</v>
      </c>
      <c r="H6" s="206" t="s">
        <v>124</v>
      </c>
      <c r="I6" s="206" t="s">
        <v>125</v>
      </c>
      <c r="J6" s="206" t="s">
        <v>183</v>
      </c>
      <c r="K6" s="206" t="s">
        <v>124</v>
      </c>
      <c r="L6" s="206" t="s">
        <v>125</v>
      </c>
      <c r="M6" s="216" t="s">
        <v>183</v>
      </c>
      <c r="N6" s="216" t="s">
        <v>124</v>
      </c>
      <c r="O6" s="216" t="s">
        <v>125</v>
      </c>
      <c r="P6" s="217"/>
      <c r="Q6" s="206" t="s">
        <v>183</v>
      </c>
      <c r="R6" s="206" t="s">
        <v>124</v>
      </c>
      <c r="S6" s="206" t="s">
        <v>125</v>
      </c>
      <c r="T6" s="206" t="s">
        <v>183</v>
      </c>
      <c r="U6" s="206" t="s">
        <v>124</v>
      </c>
      <c r="V6" s="206" t="s">
        <v>125</v>
      </c>
      <c r="W6" s="206" t="s">
        <v>183</v>
      </c>
      <c r="X6" s="206" t="s">
        <v>124</v>
      </c>
      <c r="Y6" s="206" t="s">
        <v>125</v>
      </c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</row>
    <row r="7" s="1" customFormat="1" customHeight="1" spans="1:256">
      <c r="A7" s="137"/>
      <c r="B7" s="137"/>
      <c r="C7" s="137"/>
      <c r="D7" s="137" t="s">
        <v>63</v>
      </c>
      <c r="E7" s="140">
        <f t="shared" ref="E7:L7" si="0">E8</f>
        <v>13884552.59</v>
      </c>
      <c r="F7" s="140">
        <f t="shared" si="0"/>
        <v>13884552.59</v>
      </c>
      <c r="G7" s="140">
        <f t="shared" si="0"/>
        <v>13144552.59</v>
      </c>
      <c r="H7" s="140">
        <f t="shared" si="0"/>
        <v>6028413.79</v>
      </c>
      <c r="I7" s="140">
        <f t="shared" si="0"/>
        <v>7116138.8</v>
      </c>
      <c r="J7" s="140">
        <f t="shared" si="0"/>
        <v>740000</v>
      </c>
      <c r="K7" s="140">
        <f t="shared" si="0"/>
        <v>0</v>
      </c>
      <c r="L7" s="141">
        <f t="shared" si="0"/>
        <v>740000</v>
      </c>
      <c r="M7" s="139">
        <f t="shared" ref="M7:M27" si="1">SUM(0)</f>
        <v>0</v>
      </c>
      <c r="N7" s="140">
        <f t="shared" ref="N7:N27" si="2">SUM(0)</f>
        <v>0</v>
      </c>
      <c r="O7" s="140">
        <f t="shared" ref="O7:O27" si="3">SUM(0)</f>
        <v>0</v>
      </c>
      <c r="P7" s="140">
        <f t="shared" ref="P7:V7" si="4">P8</f>
        <v>0</v>
      </c>
      <c r="Q7" s="140">
        <f t="shared" si="4"/>
        <v>0</v>
      </c>
      <c r="R7" s="140">
        <f t="shared" si="4"/>
        <v>0</v>
      </c>
      <c r="S7" s="140">
        <f t="shared" si="4"/>
        <v>0</v>
      </c>
      <c r="T7" s="140">
        <f t="shared" si="4"/>
        <v>0</v>
      </c>
      <c r="U7" s="140">
        <f t="shared" si="4"/>
        <v>0</v>
      </c>
      <c r="V7" s="141">
        <f t="shared" si="4"/>
        <v>0</v>
      </c>
      <c r="W7" s="218">
        <f t="shared" ref="W7:W27" si="5">SUM(0)</f>
        <v>0</v>
      </c>
      <c r="X7" s="219">
        <f t="shared" ref="X7:X27" si="6">SUM(0)</f>
        <v>0</v>
      </c>
      <c r="Y7" s="219">
        <f t="shared" ref="Y7:Y27" si="7">SUM(0)</f>
        <v>0</v>
      </c>
      <c r="Z7" s="220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221"/>
      <c r="BX7" s="221"/>
      <c r="BY7" s="221"/>
      <c r="BZ7" s="221"/>
      <c r="CA7" s="221"/>
      <c r="CB7" s="221"/>
      <c r="CC7" s="221"/>
      <c r="CD7" s="221"/>
      <c r="CE7" s="221"/>
      <c r="CF7" s="221"/>
      <c r="CG7" s="221"/>
      <c r="CH7" s="221"/>
      <c r="CI7" s="221"/>
      <c r="CJ7" s="221"/>
      <c r="CK7" s="221"/>
      <c r="CL7" s="221"/>
      <c r="CM7" s="221"/>
      <c r="CN7" s="221"/>
      <c r="CO7" s="221"/>
      <c r="CP7" s="221"/>
      <c r="CQ7" s="221"/>
      <c r="CR7" s="221"/>
      <c r="CS7" s="221"/>
      <c r="CT7" s="221"/>
      <c r="CU7" s="221"/>
      <c r="CV7" s="221"/>
      <c r="CW7" s="221"/>
      <c r="CX7" s="221"/>
      <c r="CY7" s="221"/>
      <c r="CZ7" s="221"/>
      <c r="DA7" s="221"/>
      <c r="DB7" s="221"/>
      <c r="DC7" s="221"/>
      <c r="DD7" s="221"/>
      <c r="DE7" s="221"/>
      <c r="DF7" s="221"/>
      <c r="DG7" s="221"/>
      <c r="DH7" s="221"/>
      <c r="DI7" s="221"/>
      <c r="DJ7" s="221"/>
      <c r="DK7" s="221"/>
      <c r="DL7" s="221"/>
      <c r="DM7" s="221"/>
      <c r="DN7" s="221"/>
      <c r="DO7" s="221"/>
      <c r="DP7" s="221"/>
      <c r="DQ7" s="221"/>
      <c r="DR7" s="221"/>
      <c r="DS7" s="221"/>
      <c r="DT7" s="221"/>
      <c r="DU7" s="221"/>
      <c r="DV7" s="221"/>
      <c r="DW7" s="221"/>
      <c r="DX7" s="221"/>
      <c r="DY7" s="221"/>
      <c r="DZ7" s="221"/>
      <c r="EA7" s="221"/>
      <c r="EB7" s="221"/>
      <c r="EC7" s="221"/>
      <c r="ED7" s="221"/>
      <c r="EE7" s="221"/>
      <c r="EF7" s="221"/>
      <c r="EG7" s="221"/>
      <c r="EH7" s="221"/>
      <c r="EI7" s="221"/>
      <c r="EJ7" s="221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1"/>
      <c r="HD7" s="221"/>
      <c r="HE7" s="221"/>
      <c r="HF7" s="221"/>
      <c r="HG7" s="221"/>
      <c r="HH7" s="221"/>
      <c r="HI7" s="221"/>
      <c r="HJ7" s="221"/>
      <c r="HK7" s="221"/>
      <c r="HL7" s="221"/>
      <c r="HM7" s="221"/>
      <c r="HN7" s="221"/>
      <c r="HO7" s="221"/>
      <c r="HP7" s="221"/>
      <c r="HQ7" s="221"/>
      <c r="HR7" s="221"/>
      <c r="HS7" s="221"/>
      <c r="HT7" s="221"/>
      <c r="HU7" s="221"/>
      <c r="HV7" s="221"/>
      <c r="HW7" s="221"/>
      <c r="HX7" s="221"/>
      <c r="HY7" s="221"/>
      <c r="HZ7" s="221"/>
      <c r="IA7" s="221"/>
      <c r="IB7" s="221"/>
      <c r="IC7" s="221"/>
      <c r="ID7" s="221"/>
      <c r="IE7" s="221"/>
      <c r="IF7" s="221"/>
      <c r="IG7" s="221"/>
      <c r="IH7" s="221"/>
      <c r="II7" s="221"/>
      <c r="IJ7" s="221"/>
      <c r="IK7" s="221"/>
      <c r="IL7" s="221"/>
      <c r="IM7" s="221"/>
      <c r="IN7" s="221"/>
      <c r="IO7" s="221"/>
      <c r="IP7" s="221"/>
      <c r="IQ7" s="221"/>
      <c r="IR7" s="221"/>
      <c r="IS7" s="221"/>
      <c r="IT7" s="221"/>
      <c r="IU7" s="221"/>
      <c r="IV7" s="221"/>
    </row>
    <row r="8" customFormat="1" customHeight="1" spans="1:256">
      <c r="A8" s="137"/>
      <c r="B8" s="137"/>
      <c r="C8" s="137" t="s">
        <v>184</v>
      </c>
      <c r="D8" s="137" t="s">
        <v>0</v>
      </c>
      <c r="E8" s="140">
        <f t="shared" ref="E8:L8" si="8">E9+E14+E22+E24+E26</f>
        <v>13884552.59</v>
      </c>
      <c r="F8" s="140">
        <f t="shared" si="8"/>
        <v>13884552.59</v>
      </c>
      <c r="G8" s="140">
        <f t="shared" si="8"/>
        <v>13144552.59</v>
      </c>
      <c r="H8" s="140">
        <f t="shared" si="8"/>
        <v>6028413.79</v>
      </c>
      <c r="I8" s="140">
        <f t="shared" si="8"/>
        <v>7116138.8</v>
      </c>
      <c r="J8" s="140">
        <f t="shared" si="8"/>
        <v>740000</v>
      </c>
      <c r="K8" s="140">
        <f t="shared" si="8"/>
        <v>0</v>
      </c>
      <c r="L8" s="141">
        <f t="shared" si="8"/>
        <v>740000</v>
      </c>
      <c r="M8" s="139">
        <f t="shared" si="1"/>
        <v>0</v>
      </c>
      <c r="N8" s="140">
        <f t="shared" si="2"/>
        <v>0</v>
      </c>
      <c r="O8" s="140">
        <f t="shared" si="3"/>
        <v>0</v>
      </c>
      <c r="P8" s="140">
        <f t="shared" ref="P8:V8" si="9">P9+P14+P22+P24+P26</f>
        <v>0</v>
      </c>
      <c r="Q8" s="140">
        <f t="shared" si="9"/>
        <v>0</v>
      </c>
      <c r="R8" s="140">
        <f t="shared" si="9"/>
        <v>0</v>
      </c>
      <c r="S8" s="140">
        <f t="shared" si="9"/>
        <v>0</v>
      </c>
      <c r="T8" s="140">
        <f t="shared" si="9"/>
        <v>0</v>
      </c>
      <c r="U8" s="140">
        <f t="shared" si="9"/>
        <v>0</v>
      </c>
      <c r="V8" s="141">
        <f t="shared" si="9"/>
        <v>0</v>
      </c>
      <c r="W8" s="218">
        <f t="shared" si="5"/>
        <v>0</v>
      </c>
      <c r="X8" s="219">
        <f t="shared" si="6"/>
        <v>0</v>
      </c>
      <c r="Y8" s="219">
        <f t="shared" si="7"/>
        <v>0</v>
      </c>
      <c r="Z8" s="210"/>
      <c r="AA8" s="22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0"/>
      <c r="DK8" s="210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DW8" s="210"/>
      <c r="DX8" s="210"/>
      <c r="DY8" s="210"/>
      <c r="DZ8" s="210"/>
      <c r="EA8" s="210"/>
      <c r="EB8" s="210"/>
      <c r="EC8" s="210"/>
      <c r="ED8" s="210"/>
      <c r="EE8" s="210"/>
      <c r="EF8" s="210"/>
      <c r="EG8" s="210"/>
      <c r="EH8" s="210"/>
      <c r="EI8" s="210"/>
      <c r="EJ8" s="210"/>
      <c r="EK8" s="210"/>
      <c r="EL8" s="210"/>
      <c r="EM8" s="210"/>
      <c r="EN8" s="210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0"/>
      <c r="EZ8" s="210"/>
      <c r="FA8" s="210"/>
      <c r="FB8" s="210"/>
      <c r="FC8" s="210"/>
      <c r="FD8" s="210"/>
      <c r="FE8" s="210"/>
      <c r="FF8" s="210"/>
      <c r="FG8" s="210"/>
      <c r="FH8" s="210"/>
      <c r="FI8" s="210"/>
      <c r="FJ8" s="210"/>
      <c r="FK8" s="210"/>
      <c r="FL8" s="210"/>
      <c r="FM8" s="210"/>
      <c r="FN8" s="210"/>
      <c r="FO8" s="210"/>
      <c r="FP8" s="210"/>
      <c r="FQ8" s="210"/>
      <c r="FR8" s="210"/>
      <c r="FS8" s="210"/>
      <c r="FT8" s="210"/>
      <c r="FU8" s="210"/>
      <c r="FV8" s="210"/>
      <c r="FW8" s="210"/>
      <c r="FX8" s="210"/>
      <c r="FY8" s="210"/>
      <c r="FZ8" s="210"/>
      <c r="GA8" s="210"/>
      <c r="GB8" s="210"/>
      <c r="GC8" s="210"/>
      <c r="GD8" s="210"/>
      <c r="GE8" s="210"/>
      <c r="GF8" s="210"/>
      <c r="GG8" s="210"/>
      <c r="GH8" s="210"/>
      <c r="GI8" s="210"/>
      <c r="GJ8" s="210"/>
      <c r="GK8" s="210"/>
      <c r="GL8" s="210"/>
      <c r="GM8" s="210"/>
      <c r="GN8" s="210"/>
      <c r="GO8" s="210"/>
      <c r="GP8" s="210"/>
      <c r="GQ8" s="210"/>
      <c r="GR8" s="210"/>
      <c r="GS8" s="210"/>
      <c r="GT8" s="210"/>
      <c r="GU8" s="210"/>
      <c r="GV8" s="210"/>
      <c r="GW8" s="210"/>
      <c r="GX8" s="210"/>
      <c r="GY8" s="210"/>
      <c r="GZ8" s="210"/>
      <c r="HA8" s="210"/>
      <c r="HB8" s="210"/>
      <c r="HC8" s="210"/>
      <c r="HD8" s="210"/>
      <c r="HE8" s="210"/>
      <c r="HF8" s="210"/>
      <c r="HG8" s="210"/>
      <c r="HH8" s="210"/>
      <c r="HI8" s="210"/>
      <c r="HJ8" s="210"/>
      <c r="HK8" s="210"/>
      <c r="HL8" s="210"/>
      <c r="HM8" s="210"/>
      <c r="HN8" s="210"/>
      <c r="HO8" s="210"/>
      <c r="HP8" s="210"/>
      <c r="HQ8" s="210"/>
      <c r="HR8" s="210"/>
      <c r="HS8" s="210"/>
      <c r="HT8" s="210"/>
      <c r="HU8" s="210"/>
      <c r="HV8" s="210"/>
      <c r="HW8" s="210"/>
      <c r="HX8" s="210"/>
      <c r="HY8" s="210"/>
      <c r="HZ8" s="210"/>
      <c r="IA8" s="210"/>
      <c r="IB8" s="210"/>
      <c r="IC8" s="210"/>
      <c r="ID8" s="210"/>
      <c r="IE8" s="210"/>
      <c r="IF8" s="210"/>
      <c r="IG8" s="210"/>
      <c r="IH8" s="210"/>
      <c r="II8" s="210"/>
      <c r="IJ8" s="210"/>
      <c r="IK8" s="210"/>
      <c r="IL8" s="210"/>
      <c r="IM8" s="210"/>
      <c r="IN8" s="210"/>
      <c r="IO8" s="210"/>
      <c r="IP8" s="210"/>
      <c r="IQ8" s="210"/>
      <c r="IR8" s="210"/>
      <c r="IS8" s="210"/>
      <c r="IT8" s="210"/>
      <c r="IU8" s="210"/>
      <c r="IV8" s="210"/>
    </row>
    <row r="9" customFormat="1" customHeight="1" spans="1:256">
      <c r="A9" s="137"/>
      <c r="B9" s="137"/>
      <c r="C9" s="137" t="s">
        <v>185</v>
      </c>
      <c r="D9" s="137" t="s">
        <v>186</v>
      </c>
      <c r="E9" s="140">
        <f t="shared" ref="E9:L9" si="10">SUM(E10:E13)</f>
        <v>4343996.18</v>
      </c>
      <c r="F9" s="140">
        <f t="shared" si="10"/>
        <v>4343996.18</v>
      </c>
      <c r="G9" s="140">
        <f t="shared" si="10"/>
        <v>4343996.18</v>
      </c>
      <c r="H9" s="140">
        <f t="shared" si="10"/>
        <v>4343996.18</v>
      </c>
      <c r="I9" s="140">
        <f t="shared" si="10"/>
        <v>0</v>
      </c>
      <c r="J9" s="140">
        <f t="shared" si="10"/>
        <v>0</v>
      </c>
      <c r="K9" s="140">
        <f t="shared" si="10"/>
        <v>0</v>
      </c>
      <c r="L9" s="141">
        <f t="shared" si="10"/>
        <v>0</v>
      </c>
      <c r="M9" s="139">
        <f t="shared" si="1"/>
        <v>0</v>
      </c>
      <c r="N9" s="140">
        <f t="shared" si="2"/>
        <v>0</v>
      </c>
      <c r="O9" s="140">
        <f t="shared" si="3"/>
        <v>0</v>
      </c>
      <c r="P9" s="140">
        <f t="shared" ref="P9:V9" si="11">SUM(P10:P13)</f>
        <v>0</v>
      </c>
      <c r="Q9" s="140">
        <f t="shared" si="11"/>
        <v>0</v>
      </c>
      <c r="R9" s="140">
        <f t="shared" si="11"/>
        <v>0</v>
      </c>
      <c r="S9" s="140">
        <f t="shared" si="11"/>
        <v>0</v>
      </c>
      <c r="T9" s="140">
        <f t="shared" si="11"/>
        <v>0</v>
      </c>
      <c r="U9" s="140">
        <f t="shared" si="11"/>
        <v>0</v>
      </c>
      <c r="V9" s="141">
        <f t="shared" si="11"/>
        <v>0</v>
      </c>
      <c r="W9" s="218">
        <f t="shared" si="5"/>
        <v>0</v>
      </c>
      <c r="X9" s="219">
        <f t="shared" si="6"/>
        <v>0</v>
      </c>
      <c r="Y9" s="219">
        <f t="shared" si="7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187</v>
      </c>
      <c r="B10" s="137" t="s">
        <v>188</v>
      </c>
      <c r="C10" s="137" t="s">
        <v>88</v>
      </c>
      <c r="D10" s="137" t="s">
        <v>189</v>
      </c>
      <c r="E10" s="140">
        <v>2572842</v>
      </c>
      <c r="F10" s="140">
        <v>2572842</v>
      </c>
      <c r="G10" s="140">
        <v>2572842</v>
      </c>
      <c r="H10" s="140">
        <v>2572842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1"/>
        <v>0</v>
      </c>
      <c r="N10" s="140">
        <f t="shared" si="2"/>
        <v>0</v>
      </c>
      <c r="O10" s="140">
        <f t="shared" si="3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8">
        <f t="shared" si="5"/>
        <v>0</v>
      </c>
      <c r="X10" s="219">
        <f t="shared" si="6"/>
        <v>0</v>
      </c>
      <c r="Y10" s="219">
        <f t="shared" si="7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187</v>
      </c>
      <c r="B11" s="137" t="s">
        <v>190</v>
      </c>
      <c r="C11" s="137" t="s">
        <v>88</v>
      </c>
      <c r="D11" s="137" t="s">
        <v>191</v>
      </c>
      <c r="E11" s="140">
        <v>913502.18</v>
      </c>
      <c r="F11" s="140">
        <v>913502.18</v>
      </c>
      <c r="G11" s="140">
        <v>913502.18</v>
      </c>
      <c r="H11" s="140">
        <v>913502.18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1"/>
        <v>0</v>
      </c>
      <c r="N11" s="140">
        <f t="shared" si="2"/>
        <v>0</v>
      </c>
      <c r="O11" s="140">
        <f t="shared" si="3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8">
        <f t="shared" si="5"/>
        <v>0</v>
      </c>
      <c r="X11" s="219">
        <f t="shared" si="6"/>
        <v>0</v>
      </c>
      <c r="Y11" s="219">
        <f t="shared" si="7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187</v>
      </c>
      <c r="B12" s="137" t="s">
        <v>192</v>
      </c>
      <c r="C12" s="137" t="s">
        <v>88</v>
      </c>
      <c r="D12" s="137" t="s">
        <v>119</v>
      </c>
      <c r="E12" s="140">
        <v>675492</v>
      </c>
      <c r="F12" s="140">
        <v>675492</v>
      </c>
      <c r="G12" s="140">
        <v>675492</v>
      </c>
      <c r="H12" s="140">
        <v>675492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1"/>
        <v>0</v>
      </c>
      <c r="N12" s="140">
        <f t="shared" si="2"/>
        <v>0</v>
      </c>
      <c r="O12" s="140">
        <f t="shared" si="3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8">
        <f t="shared" si="5"/>
        <v>0</v>
      </c>
      <c r="X12" s="219">
        <f t="shared" si="6"/>
        <v>0</v>
      </c>
      <c r="Y12" s="219">
        <f t="shared" si="7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187</v>
      </c>
      <c r="B13" s="137" t="s">
        <v>193</v>
      </c>
      <c r="C13" s="137" t="s">
        <v>88</v>
      </c>
      <c r="D13" s="137" t="s">
        <v>194</v>
      </c>
      <c r="E13" s="140">
        <v>182160</v>
      </c>
      <c r="F13" s="140">
        <v>182160</v>
      </c>
      <c r="G13" s="140">
        <v>182160</v>
      </c>
      <c r="H13" s="140">
        <v>182160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1"/>
        <v>0</v>
      </c>
      <c r="N13" s="140">
        <f t="shared" si="2"/>
        <v>0</v>
      </c>
      <c r="O13" s="140">
        <f t="shared" si="3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8">
        <f t="shared" si="5"/>
        <v>0</v>
      </c>
      <c r="X13" s="219">
        <f t="shared" si="6"/>
        <v>0</v>
      </c>
      <c r="Y13" s="219">
        <f t="shared" si="7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195</v>
      </c>
      <c r="D14" s="137" t="s">
        <v>196</v>
      </c>
      <c r="E14" s="140">
        <f t="shared" ref="E14:L14" si="12">SUM(E15:E21)</f>
        <v>4779120.16</v>
      </c>
      <c r="F14" s="140">
        <f t="shared" si="12"/>
        <v>4779120.16</v>
      </c>
      <c r="G14" s="140">
        <f t="shared" si="12"/>
        <v>4059120.16</v>
      </c>
      <c r="H14" s="140">
        <f t="shared" si="12"/>
        <v>1178560.16</v>
      </c>
      <c r="I14" s="140">
        <f t="shared" si="12"/>
        <v>2880560</v>
      </c>
      <c r="J14" s="140">
        <f t="shared" si="12"/>
        <v>720000</v>
      </c>
      <c r="K14" s="140">
        <f t="shared" si="12"/>
        <v>0</v>
      </c>
      <c r="L14" s="141">
        <f t="shared" si="12"/>
        <v>720000</v>
      </c>
      <c r="M14" s="139">
        <f t="shared" si="1"/>
        <v>0</v>
      </c>
      <c r="N14" s="140">
        <f t="shared" si="2"/>
        <v>0</v>
      </c>
      <c r="O14" s="140">
        <f t="shared" si="3"/>
        <v>0</v>
      </c>
      <c r="P14" s="140">
        <f t="shared" ref="P14:V14" si="13">SUM(P15:P21)</f>
        <v>0</v>
      </c>
      <c r="Q14" s="140">
        <f t="shared" si="13"/>
        <v>0</v>
      </c>
      <c r="R14" s="140">
        <f t="shared" si="13"/>
        <v>0</v>
      </c>
      <c r="S14" s="140">
        <f t="shared" si="13"/>
        <v>0</v>
      </c>
      <c r="T14" s="140">
        <f t="shared" si="13"/>
        <v>0</v>
      </c>
      <c r="U14" s="140">
        <f t="shared" si="13"/>
        <v>0</v>
      </c>
      <c r="V14" s="141">
        <f t="shared" si="13"/>
        <v>0</v>
      </c>
      <c r="W14" s="218">
        <f t="shared" si="5"/>
        <v>0</v>
      </c>
      <c r="X14" s="219">
        <f t="shared" si="6"/>
        <v>0</v>
      </c>
      <c r="Y14" s="219">
        <f t="shared" si="7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197</v>
      </c>
      <c r="B15" s="137" t="s">
        <v>198</v>
      </c>
      <c r="C15" s="137" t="s">
        <v>88</v>
      </c>
      <c r="D15" s="137" t="s">
        <v>199</v>
      </c>
      <c r="E15" s="140">
        <v>1521680</v>
      </c>
      <c r="F15" s="140">
        <v>1521680</v>
      </c>
      <c r="G15" s="140">
        <v>1486680</v>
      </c>
      <c r="H15" s="140">
        <v>826080</v>
      </c>
      <c r="I15" s="140">
        <v>660600</v>
      </c>
      <c r="J15" s="140">
        <v>35000</v>
      </c>
      <c r="K15" s="140">
        <v>0</v>
      </c>
      <c r="L15" s="141">
        <v>35000</v>
      </c>
      <c r="M15" s="139">
        <f t="shared" si="1"/>
        <v>0</v>
      </c>
      <c r="N15" s="140">
        <f t="shared" si="2"/>
        <v>0</v>
      </c>
      <c r="O15" s="140">
        <f t="shared" si="3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8">
        <f t="shared" si="5"/>
        <v>0</v>
      </c>
      <c r="X15" s="219">
        <f t="shared" si="6"/>
        <v>0</v>
      </c>
      <c r="Y15" s="219">
        <f t="shared" si="7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197</v>
      </c>
      <c r="B16" s="137" t="s">
        <v>200</v>
      </c>
      <c r="C16" s="137" t="s">
        <v>88</v>
      </c>
      <c r="D16" s="137" t="s">
        <v>201</v>
      </c>
      <c r="E16" s="140">
        <v>2000</v>
      </c>
      <c r="F16" s="140">
        <v>2000</v>
      </c>
      <c r="G16" s="140">
        <v>2000</v>
      </c>
      <c r="H16" s="140">
        <v>0</v>
      </c>
      <c r="I16" s="140">
        <v>2000</v>
      </c>
      <c r="J16" s="140">
        <v>0</v>
      </c>
      <c r="K16" s="140">
        <v>0</v>
      </c>
      <c r="L16" s="141">
        <v>0</v>
      </c>
      <c r="M16" s="139">
        <f t="shared" si="1"/>
        <v>0</v>
      </c>
      <c r="N16" s="140">
        <f t="shared" si="2"/>
        <v>0</v>
      </c>
      <c r="O16" s="140">
        <f t="shared" si="3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8">
        <f t="shared" si="5"/>
        <v>0</v>
      </c>
      <c r="X16" s="219">
        <f t="shared" si="6"/>
        <v>0</v>
      </c>
      <c r="Y16" s="219">
        <f t="shared" si="7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197</v>
      </c>
      <c r="B17" s="137" t="s">
        <v>202</v>
      </c>
      <c r="C17" s="137" t="s">
        <v>88</v>
      </c>
      <c r="D17" s="137" t="s">
        <v>203</v>
      </c>
      <c r="E17" s="140">
        <v>52000</v>
      </c>
      <c r="F17" s="140">
        <v>52000</v>
      </c>
      <c r="G17" s="140">
        <v>2000</v>
      </c>
      <c r="H17" s="140">
        <v>0</v>
      </c>
      <c r="I17" s="140">
        <v>2000</v>
      </c>
      <c r="J17" s="140">
        <v>50000</v>
      </c>
      <c r="K17" s="140">
        <v>0</v>
      </c>
      <c r="L17" s="141">
        <v>50000</v>
      </c>
      <c r="M17" s="139">
        <f t="shared" si="1"/>
        <v>0</v>
      </c>
      <c r="N17" s="140">
        <f t="shared" si="2"/>
        <v>0</v>
      </c>
      <c r="O17" s="140">
        <f t="shared" si="3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8">
        <f t="shared" si="5"/>
        <v>0</v>
      </c>
      <c r="X17" s="219">
        <f t="shared" si="6"/>
        <v>0</v>
      </c>
      <c r="Y17" s="219">
        <f t="shared" si="7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 t="s">
        <v>197</v>
      </c>
      <c r="B18" s="137" t="s">
        <v>204</v>
      </c>
      <c r="C18" s="137" t="s">
        <v>88</v>
      </c>
      <c r="D18" s="137" t="s">
        <v>205</v>
      </c>
      <c r="E18" s="140">
        <v>633440.16</v>
      </c>
      <c r="F18" s="140">
        <v>633440.16</v>
      </c>
      <c r="G18" s="140">
        <v>388440.16</v>
      </c>
      <c r="H18" s="140">
        <v>237480.16</v>
      </c>
      <c r="I18" s="140">
        <v>150960</v>
      </c>
      <c r="J18" s="140">
        <v>245000</v>
      </c>
      <c r="K18" s="140">
        <v>0</v>
      </c>
      <c r="L18" s="141">
        <v>245000</v>
      </c>
      <c r="M18" s="139">
        <f t="shared" si="1"/>
        <v>0</v>
      </c>
      <c r="N18" s="140">
        <f t="shared" si="2"/>
        <v>0</v>
      </c>
      <c r="O18" s="140">
        <f t="shared" si="3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8">
        <f t="shared" si="5"/>
        <v>0</v>
      </c>
      <c r="X18" s="219">
        <f t="shared" si="6"/>
        <v>0</v>
      </c>
      <c r="Y18" s="219">
        <f t="shared" si="7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197</v>
      </c>
      <c r="B19" s="137" t="s">
        <v>206</v>
      </c>
      <c r="C19" s="137" t="s">
        <v>88</v>
      </c>
      <c r="D19" s="137" t="s">
        <v>207</v>
      </c>
      <c r="E19" s="140">
        <v>115000</v>
      </c>
      <c r="F19" s="140">
        <v>115000</v>
      </c>
      <c r="G19" s="140">
        <v>115000</v>
      </c>
      <c r="H19" s="140">
        <v>105000</v>
      </c>
      <c r="I19" s="140">
        <v>10000</v>
      </c>
      <c r="J19" s="140">
        <v>0</v>
      </c>
      <c r="K19" s="140">
        <v>0</v>
      </c>
      <c r="L19" s="141">
        <v>0</v>
      </c>
      <c r="M19" s="139">
        <f t="shared" si="1"/>
        <v>0</v>
      </c>
      <c r="N19" s="140">
        <f t="shared" si="2"/>
        <v>0</v>
      </c>
      <c r="O19" s="140">
        <f t="shared" si="3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8">
        <f t="shared" si="5"/>
        <v>0</v>
      </c>
      <c r="X19" s="219">
        <f t="shared" si="6"/>
        <v>0</v>
      </c>
      <c r="Y19" s="219">
        <f t="shared" si="7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137" t="s">
        <v>197</v>
      </c>
      <c r="B20" s="137" t="s">
        <v>208</v>
      </c>
      <c r="C20" s="137" t="s">
        <v>88</v>
      </c>
      <c r="D20" s="137" t="s">
        <v>209</v>
      </c>
      <c r="E20" s="140">
        <v>110000</v>
      </c>
      <c r="F20" s="140">
        <v>110000</v>
      </c>
      <c r="G20" s="140">
        <v>10000</v>
      </c>
      <c r="H20" s="140">
        <v>0</v>
      </c>
      <c r="I20" s="140">
        <v>10000</v>
      </c>
      <c r="J20" s="140">
        <v>100000</v>
      </c>
      <c r="K20" s="140">
        <v>0</v>
      </c>
      <c r="L20" s="141">
        <v>100000</v>
      </c>
      <c r="M20" s="139">
        <f t="shared" si="1"/>
        <v>0</v>
      </c>
      <c r="N20" s="140">
        <f t="shared" si="2"/>
        <v>0</v>
      </c>
      <c r="O20" s="140">
        <f t="shared" si="3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8">
        <f t="shared" si="5"/>
        <v>0</v>
      </c>
      <c r="X20" s="219">
        <f t="shared" si="6"/>
        <v>0</v>
      </c>
      <c r="Y20" s="219">
        <f t="shared" si="7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137" t="s">
        <v>197</v>
      </c>
      <c r="B21" s="137" t="s">
        <v>210</v>
      </c>
      <c r="C21" s="137" t="s">
        <v>88</v>
      </c>
      <c r="D21" s="137" t="s">
        <v>211</v>
      </c>
      <c r="E21" s="140">
        <v>2345000</v>
      </c>
      <c r="F21" s="140">
        <v>2345000</v>
      </c>
      <c r="G21" s="140">
        <v>2055000</v>
      </c>
      <c r="H21" s="140">
        <v>10000</v>
      </c>
      <c r="I21" s="140">
        <v>2045000</v>
      </c>
      <c r="J21" s="140">
        <v>290000</v>
      </c>
      <c r="K21" s="140">
        <v>0</v>
      </c>
      <c r="L21" s="141">
        <v>290000</v>
      </c>
      <c r="M21" s="139">
        <f t="shared" si="1"/>
        <v>0</v>
      </c>
      <c r="N21" s="140">
        <f t="shared" si="2"/>
        <v>0</v>
      </c>
      <c r="O21" s="140">
        <f t="shared" si="3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8">
        <f t="shared" si="5"/>
        <v>0</v>
      </c>
      <c r="X21" s="219">
        <f t="shared" si="6"/>
        <v>0</v>
      </c>
      <c r="Y21" s="219">
        <f t="shared" si="7"/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137"/>
      <c r="B22" s="137"/>
      <c r="C22" s="137" t="s">
        <v>212</v>
      </c>
      <c r="D22" s="137" t="s">
        <v>213</v>
      </c>
      <c r="E22" s="140">
        <f t="shared" ref="E22:L22" si="14">E23</f>
        <v>20000</v>
      </c>
      <c r="F22" s="140">
        <f t="shared" si="14"/>
        <v>20000</v>
      </c>
      <c r="G22" s="140">
        <f t="shared" si="14"/>
        <v>0</v>
      </c>
      <c r="H22" s="140">
        <f t="shared" si="14"/>
        <v>0</v>
      </c>
      <c r="I22" s="140">
        <f t="shared" si="14"/>
        <v>0</v>
      </c>
      <c r="J22" s="140">
        <f t="shared" si="14"/>
        <v>20000</v>
      </c>
      <c r="K22" s="140">
        <f t="shared" si="14"/>
        <v>0</v>
      </c>
      <c r="L22" s="141">
        <f t="shared" si="14"/>
        <v>20000</v>
      </c>
      <c r="M22" s="139">
        <f t="shared" si="1"/>
        <v>0</v>
      </c>
      <c r="N22" s="140">
        <f t="shared" si="2"/>
        <v>0</v>
      </c>
      <c r="O22" s="140">
        <f t="shared" si="3"/>
        <v>0</v>
      </c>
      <c r="P22" s="140">
        <f t="shared" ref="P22:V22" si="15">P23</f>
        <v>0</v>
      </c>
      <c r="Q22" s="140">
        <f t="shared" si="15"/>
        <v>0</v>
      </c>
      <c r="R22" s="140">
        <f t="shared" si="15"/>
        <v>0</v>
      </c>
      <c r="S22" s="140">
        <f t="shared" si="15"/>
        <v>0</v>
      </c>
      <c r="T22" s="140">
        <f t="shared" si="15"/>
        <v>0</v>
      </c>
      <c r="U22" s="140">
        <f t="shared" si="15"/>
        <v>0</v>
      </c>
      <c r="V22" s="141">
        <f t="shared" si="15"/>
        <v>0</v>
      </c>
      <c r="W22" s="218">
        <f t="shared" si="5"/>
        <v>0</v>
      </c>
      <c r="X22" s="219">
        <f t="shared" si="6"/>
        <v>0</v>
      </c>
      <c r="Y22" s="219">
        <f t="shared" si="7"/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137" t="s">
        <v>214</v>
      </c>
      <c r="B23" s="137" t="s">
        <v>215</v>
      </c>
      <c r="C23" s="137" t="s">
        <v>88</v>
      </c>
      <c r="D23" s="137" t="s">
        <v>216</v>
      </c>
      <c r="E23" s="140">
        <v>20000</v>
      </c>
      <c r="F23" s="140">
        <v>20000</v>
      </c>
      <c r="G23" s="140">
        <v>0</v>
      </c>
      <c r="H23" s="140">
        <v>0</v>
      </c>
      <c r="I23" s="140">
        <v>0</v>
      </c>
      <c r="J23" s="140">
        <v>20000</v>
      </c>
      <c r="K23" s="140">
        <v>0</v>
      </c>
      <c r="L23" s="141">
        <v>20000</v>
      </c>
      <c r="M23" s="139">
        <f t="shared" si="1"/>
        <v>0</v>
      </c>
      <c r="N23" s="140">
        <f t="shared" si="2"/>
        <v>0</v>
      </c>
      <c r="O23" s="140">
        <f t="shared" si="3"/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8">
        <f t="shared" si="5"/>
        <v>0</v>
      </c>
      <c r="X23" s="219">
        <f t="shared" si="6"/>
        <v>0</v>
      </c>
      <c r="Y23" s="219">
        <f t="shared" si="7"/>
        <v>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137"/>
      <c r="B24" s="137"/>
      <c r="C24" s="137" t="s">
        <v>217</v>
      </c>
      <c r="D24" s="137" t="s">
        <v>218</v>
      </c>
      <c r="E24" s="140">
        <f t="shared" ref="E24:L24" si="16">E25</f>
        <v>468657.5</v>
      </c>
      <c r="F24" s="140">
        <f t="shared" si="16"/>
        <v>468657.5</v>
      </c>
      <c r="G24" s="140">
        <f t="shared" si="16"/>
        <v>468657.5</v>
      </c>
      <c r="H24" s="140">
        <f t="shared" si="16"/>
        <v>468657.5</v>
      </c>
      <c r="I24" s="140">
        <f t="shared" si="16"/>
        <v>0</v>
      </c>
      <c r="J24" s="140">
        <f t="shared" si="16"/>
        <v>0</v>
      </c>
      <c r="K24" s="140">
        <f t="shared" si="16"/>
        <v>0</v>
      </c>
      <c r="L24" s="141">
        <f t="shared" si="16"/>
        <v>0</v>
      </c>
      <c r="M24" s="139">
        <f t="shared" si="1"/>
        <v>0</v>
      </c>
      <c r="N24" s="140">
        <f t="shared" si="2"/>
        <v>0</v>
      </c>
      <c r="O24" s="140">
        <f t="shared" si="3"/>
        <v>0</v>
      </c>
      <c r="P24" s="140">
        <f t="shared" ref="P24:V24" si="17">P25</f>
        <v>0</v>
      </c>
      <c r="Q24" s="140">
        <f t="shared" si="17"/>
        <v>0</v>
      </c>
      <c r="R24" s="140">
        <f t="shared" si="17"/>
        <v>0</v>
      </c>
      <c r="S24" s="140">
        <f t="shared" si="17"/>
        <v>0</v>
      </c>
      <c r="T24" s="140">
        <f t="shared" si="17"/>
        <v>0</v>
      </c>
      <c r="U24" s="140">
        <f t="shared" si="17"/>
        <v>0</v>
      </c>
      <c r="V24" s="141">
        <f t="shared" si="17"/>
        <v>0</v>
      </c>
      <c r="W24" s="218">
        <f t="shared" si="5"/>
        <v>0</v>
      </c>
      <c r="X24" s="219">
        <f t="shared" si="6"/>
        <v>0</v>
      </c>
      <c r="Y24" s="219">
        <f t="shared" si="7"/>
        <v>0</v>
      </c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137" t="s">
        <v>219</v>
      </c>
      <c r="B25" s="137" t="s">
        <v>220</v>
      </c>
      <c r="C25" s="137" t="s">
        <v>88</v>
      </c>
      <c r="D25" s="137" t="s">
        <v>221</v>
      </c>
      <c r="E25" s="140">
        <v>468657.5</v>
      </c>
      <c r="F25" s="140">
        <v>468657.5</v>
      </c>
      <c r="G25" s="140">
        <v>468657.5</v>
      </c>
      <c r="H25" s="140">
        <v>468657.5</v>
      </c>
      <c r="I25" s="140">
        <v>0</v>
      </c>
      <c r="J25" s="140">
        <v>0</v>
      </c>
      <c r="K25" s="140">
        <v>0</v>
      </c>
      <c r="L25" s="141">
        <v>0</v>
      </c>
      <c r="M25" s="139">
        <f t="shared" si="1"/>
        <v>0</v>
      </c>
      <c r="N25" s="140">
        <f t="shared" si="2"/>
        <v>0</v>
      </c>
      <c r="O25" s="140">
        <f t="shared" si="3"/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1">
        <v>0</v>
      </c>
      <c r="W25" s="218">
        <f t="shared" si="5"/>
        <v>0</v>
      </c>
      <c r="X25" s="219">
        <f t="shared" si="6"/>
        <v>0</v>
      </c>
      <c r="Y25" s="219">
        <f t="shared" si="7"/>
        <v>0</v>
      </c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137"/>
      <c r="B26" s="137"/>
      <c r="C26" s="137" t="s">
        <v>222</v>
      </c>
      <c r="D26" s="137" t="s">
        <v>223</v>
      </c>
      <c r="E26" s="140">
        <f t="shared" ref="E26:L26" si="18">E27</f>
        <v>4272778.75</v>
      </c>
      <c r="F26" s="140">
        <f t="shared" si="18"/>
        <v>4272778.75</v>
      </c>
      <c r="G26" s="140">
        <f t="shared" si="18"/>
        <v>4272778.75</v>
      </c>
      <c r="H26" s="140">
        <f t="shared" si="18"/>
        <v>37199.95</v>
      </c>
      <c r="I26" s="140">
        <f t="shared" si="18"/>
        <v>4235578.8</v>
      </c>
      <c r="J26" s="140">
        <f t="shared" si="18"/>
        <v>0</v>
      </c>
      <c r="K26" s="140">
        <f t="shared" si="18"/>
        <v>0</v>
      </c>
      <c r="L26" s="141">
        <f t="shared" si="18"/>
        <v>0</v>
      </c>
      <c r="M26" s="139">
        <f t="shared" si="1"/>
        <v>0</v>
      </c>
      <c r="N26" s="140">
        <f t="shared" si="2"/>
        <v>0</v>
      </c>
      <c r="O26" s="140">
        <f t="shared" si="3"/>
        <v>0</v>
      </c>
      <c r="P26" s="140">
        <f t="shared" ref="P26:V26" si="19">P27</f>
        <v>0</v>
      </c>
      <c r="Q26" s="140">
        <f t="shared" si="19"/>
        <v>0</v>
      </c>
      <c r="R26" s="140">
        <f t="shared" si="19"/>
        <v>0</v>
      </c>
      <c r="S26" s="140">
        <f t="shared" si="19"/>
        <v>0</v>
      </c>
      <c r="T26" s="140">
        <f t="shared" si="19"/>
        <v>0</v>
      </c>
      <c r="U26" s="140">
        <f t="shared" si="19"/>
        <v>0</v>
      </c>
      <c r="V26" s="141">
        <f t="shared" si="19"/>
        <v>0</v>
      </c>
      <c r="W26" s="218">
        <f t="shared" si="5"/>
        <v>0</v>
      </c>
      <c r="X26" s="219">
        <f t="shared" si="6"/>
        <v>0</v>
      </c>
      <c r="Y26" s="219">
        <f t="shared" si="7"/>
        <v>0</v>
      </c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137" t="s">
        <v>224</v>
      </c>
      <c r="B27" s="137" t="s">
        <v>225</v>
      </c>
      <c r="C27" s="137" t="s">
        <v>88</v>
      </c>
      <c r="D27" s="137" t="s">
        <v>226</v>
      </c>
      <c r="E27" s="140">
        <v>4272778.75</v>
      </c>
      <c r="F27" s="140">
        <v>4272778.75</v>
      </c>
      <c r="G27" s="140">
        <v>4272778.75</v>
      </c>
      <c r="H27" s="140">
        <v>37199.95</v>
      </c>
      <c r="I27" s="140">
        <v>4235578.8</v>
      </c>
      <c r="J27" s="140">
        <v>0</v>
      </c>
      <c r="K27" s="140">
        <v>0</v>
      </c>
      <c r="L27" s="141">
        <v>0</v>
      </c>
      <c r="M27" s="139">
        <f t="shared" si="1"/>
        <v>0</v>
      </c>
      <c r="N27" s="140">
        <f t="shared" si="2"/>
        <v>0</v>
      </c>
      <c r="O27" s="140">
        <f t="shared" si="3"/>
        <v>0</v>
      </c>
      <c r="P27" s="140">
        <v>0</v>
      </c>
      <c r="Q27" s="140">
        <v>0</v>
      </c>
      <c r="R27" s="140">
        <v>0</v>
      </c>
      <c r="S27" s="140">
        <v>0</v>
      </c>
      <c r="T27" s="140">
        <v>0</v>
      </c>
      <c r="U27" s="140">
        <v>0</v>
      </c>
      <c r="V27" s="141">
        <v>0</v>
      </c>
      <c r="W27" s="218">
        <f t="shared" si="5"/>
        <v>0</v>
      </c>
      <c r="X27" s="219">
        <f t="shared" si="6"/>
        <v>0</v>
      </c>
      <c r="Y27" s="219">
        <f t="shared" si="7"/>
        <v>0</v>
      </c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23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23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23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23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23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0"/>
      <c r="B33" s="210"/>
      <c r="C33" s="210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24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  <c r="FC33" s="210"/>
      <c r="FD33" s="210"/>
      <c r="FE33" s="210"/>
      <c r="FF33" s="210"/>
      <c r="FG33" s="210"/>
      <c r="FH33" s="210"/>
      <c r="FI33" s="210"/>
      <c r="FJ33" s="210"/>
      <c r="FK33" s="210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V33" s="210"/>
      <c r="FW33" s="210"/>
      <c r="FX33" s="210"/>
      <c r="FY33" s="210"/>
      <c r="FZ33" s="210"/>
      <c r="GA33" s="210"/>
      <c r="GB33" s="210"/>
      <c r="GC33" s="210"/>
      <c r="GD33" s="210"/>
      <c r="GE33" s="210"/>
      <c r="GF33" s="210"/>
      <c r="GG33" s="210"/>
      <c r="GH33" s="210"/>
      <c r="GI33" s="210"/>
      <c r="GJ33" s="210"/>
      <c r="GK33" s="210"/>
      <c r="GL33" s="210"/>
      <c r="GM33" s="210"/>
      <c r="GN33" s="210"/>
      <c r="GO33" s="210"/>
      <c r="GP33" s="210"/>
      <c r="GQ33" s="210"/>
      <c r="GR33" s="210"/>
      <c r="GS33" s="210"/>
      <c r="GT33" s="210"/>
      <c r="GU33" s="210"/>
      <c r="GV33" s="210"/>
      <c r="GW33" s="210"/>
      <c r="GX33" s="210"/>
      <c r="GY33" s="210"/>
      <c r="GZ33" s="210"/>
      <c r="HA33" s="210"/>
      <c r="HB33" s="210"/>
      <c r="HC33" s="210"/>
      <c r="HD33" s="210"/>
      <c r="HE33" s="210"/>
      <c r="HF33" s="210"/>
      <c r="HG33" s="210"/>
      <c r="HH33" s="210"/>
      <c r="HI33" s="210"/>
      <c r="HJ33" s="210"/>
      <c r="HK33" s="210"/>
      <c r="HL33" s="210"/>
      <c r="HM33" s="210"/>
      <c r="HN33" s="210"/>
      <c r="HO33" s="210"/>
      <c r="HP33" s="210"/>
      <c r="HQ33" s="210"/>
      <c r="HR33" s="210"/>
      <c r="HS33" s="210"/>
      <c r="HT33" s="210"/>
      <c r="HU33" s="210"/>
      <c r="HV33" s="210"/>
      <c r="HW33" s="210"/>
      <c r="HX33" s="210"/>
      <c r="HY33" s="210"/>
      <c r="HZ33" s="210"/>
      <c r="IA33" s="210"/>
      <c r="IB33" s="210"/>
      <c r="IC33" s="210"/>
      <c r="ID33" s="210"/>
      <c r="IE33" s="210"/>
      <c r="IF33" s="210"/>
      <c r="IG33" s="210"/>
      <c r="IH33" s="210"/>
      <c r="II33" s="210"/>
      <c r="IJ33" s="210"/>
      <c r="IK33" s="210"/>
      <c r="IL33" s="210"/>
      <c r="IM33" s="210"/>
      <c r="IN33" s="210"/>
      <c r="IO33" s="210"/>
      <c r="IP33" s="210"/>
      <c r="IQ33" s="210"/>
      <c r="IR33" s="210"/>
      <c r="IS33" s="210"/>
      <c r="IT33" s="210"/>
      <c r="IU33" s="210"/>
      <c r="IV33" s="210"/>
    </row>
    <row r="34" customFormat="1" customHeight="1" spans="1:256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25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3"/>
      <c r="BU34" s="21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  <c r="EO34" s="213"/>
      <c r="EP34" s="213"/>
      <c r="EQ34" s="213"/>
      <c r="ER34" s="213"/>
      <c r="ES34" s="213"/>
      <c r="ET34" s="213"/>
      <c r="EU34" s="213"/>
      <c r="EV34" s="213"/>
      <c r="EW34" s="213"/>
      <c r="EX34" s="213"/>
      <c r="EY34" s="213"/>
      <c r="EZ34" s="213"/>
      <c r="FA34" s="213"/>
      <c r="FB34" s="213"/>
      <c r="FC34" s="213"/>
      <c r="FD34" s="213"/>
      <c r="FE34" s="213"/>
      <c r="FF34" s="213"/>
      <c r="FG34" s="213"/>
      <c r="FH34" s="213"/>
      <c r="FI34" s="213"/>
      <c r="FJ34" s="213"/>
      <c r="FK34" s="213"/>
      <c r="FL34" s="213"/>
      <c r="FM34" s="213"/>
      <c r="FN34" s="213"/>
      <c r="FO34" s="213"/>
      <c r="FP34" s="213"/>
      <c r="FQ34" s="213"/>
      <c r="FR34" s="213"/>
      <c r="FS34" s="213"/>
      <c r="FT34" s="213"/>
      <c r="FU34" s="213"/>
      <c r="FV34" s="213"/>
      <c r="FW34" s="213"/>
      <c r="FX34" s="213"/>
      <c r="FY34" s="213"/>
      <c r="FZ34" s="213"/>
      <c r="GA34" s="213"/>
      <c r="GB34" s="213"/>
      <c r="GC34" s="213"/>
      <c r="GD34" s="213"/>
      <c r="GE34" s="213"/>
      <c r="GF34" s="213"/>
      <c r="GG34" s="213"/>
      <c r="GH34" s="213"/>
      <c r="GI34" s="213"/>
      <c r="GJ34" s="213"/>
      <c r="GK34" s="213"/>
      <c r="GL34" s="213"/>
      <c r="GM34" s="213"/>
      <c r="GN34" s="213"/>
      <c r="GO34" s="213"/>
      <c r="GP34" s="213"/>
      <c r="GQ34" s="213"/>
      <c r="GR34" s="213"/>
      <c r="GS34" s="213"/>
      <c r="GT34" s="213"/>
      <c r="GU34" s="213"/>
      <c r="GV34" s="213"/>
      <c r="GW34" s="213"/>
      <c r="GX34" s="213"/>
      <c r="GY34" s="213"/>
      <c r="GZ34" s="213"/>
      <c r="HA34" s="213"/>
      <c r="HB34" s="213"/>
      <c r="HC34" s="213"/>
      <c r="HD34" s="213"/>
      <c r="HE34" s="213"/>
      <c r="HF34" s="213"/>
      <c r="HG34" s="213"/>
      <c r="HH34" s="213"/>
      <c r="HI34" s="213"/>
      <c r="HJ34" s="213"/>
      <c r="HK34" s="213"/>
      <c r="HL34" s="213"/>
      <c r="HM34" s="213"/>
      <c r="HN34" s="213"/>
      <c r="HO34" s="213"/>
      <c r="HP34" s="213"/>
      <c r="HQ34" s="213"/>
      <c r="HR34" s="213"/>
      <c r="HS34" s="213"/>
      <c r="HT34" s="213"/>
      <c r="HU34" s="213"/>
      <c r="HV34" s="213"/>
      <c r="HW34" s="213"/>
      <c r="HX34" s="213"/>
      <c r="HY34" s="213"/>
      <c r="HZ34" s="213"/>
      <c r="IA34" s="213"/>
      <c r="IB34" s="213"/>
      <c r="IC34" s="213"/>
      <c r="ID34" s="213"/>
      <c r="IE34" s="213"/>
      <c r="IF34" s="213"/>
      <c r="IG34" s="213"/>
      <c r="IH34" s="213"/>
      <c r="II34" s="213"/>
      <c r="IJ34" s="213"/>
      <c r="IK34" s="213"/>
      <c r="IL34" s="213"/>
      <c r="IM34" s="213"/>
      <c r="IN34" s="213"/>
      <c r="IO34" s="213"/>
      <c r="IP34" s="213"/>
      <c r="IQ34" s="213"/>
      <c r="IR34" s="213"/>
      <c r="IS34" s="213"/>
      <c r="IT34" s="213"/>
      <c r="IU34" s="213"/>
      <c r="IV34" s="213"/>
    </row>
    <row r="35" customFormat="1" customHeight="1" spans="1:256">
      <c r="A35" s="210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25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  <c r="FN35" s="213"/>
      <c r="FO35" s="213"/>
      <c r="FP35" s="213"/>
      <c r="FQ35" s="213"/>
      <c r="FR35" s="213"/>
      <c r="FS35" s="213"/>
      <c r="FT35" s="213"/>
      <c r="FU35" s="213"/>
      <c r="FV35" s="213"/>
      <c r="FW35" s="213"/>
      <c r="FX35" s="213"/>
      <c r="FY35" s="213"/>
      <c r="FZ35" s="213"/>
      <c r="GA35" s="213"/>
      <c r="GB35" s="213"/>
      <c r="GC35" s="213"/>
      <c r="GD35" s="213"/>
      <c r="GE35" s="213"/>
      <c r="GF35" s="213"/>
      <c r="GG35" s="213"/>
      <c r="GH35" s="213"/>
      <c r="GI35" s="213"/>
      <c r="GJ35" s="213"/>
      <c r="GK35" s="213"/>
      <c r="GL35" s="213"/>
      <c r="GM35" s="213"/>
      <c r="GN35" s="213"/>
      <c r="GO35" s="213"/>
      <c r="GP35" s="213"/>
      <c r="GQ35" s="213"/>
      <c r="GR35" s="213"/>
      <c r="GS35" s="213"/>
      <c r="GT35" s="213"/>
      <c r="GU35" s="213"/>
      <c r="GV35" s="213"/>
      <c r="GW35" s="213"/>
      <c r="GX35" s="213"/>
      <c r="GY35" s="213"/>
      <c r="GZ35" s="213"/>
      <c r="HA35" s="213"/>
      <c r="HB35" s="213"/>
      <c r="HC35" s="213"/>
      <c r="HD35" s="213"/>
      <c r="HE35" s="213"/>
      <c r="HF35" s="213"/>
      <c r="HG35" s="213"/>
      <c r="HH35" s="213"/>
      <c r="HI35" s="213"/>
      <c r="HJ35" s="213"/>
      <c r="HK35" s="213"/>
      <c r="HL35" s="213"/>
      <c r="HM35" s="213"/>
      <c r="HN35" s="213"/>
      <c r="HO35" s="213"/>
      <c r="HP35" s="213"/>
      <c r="HQ35" s="213"/>
      <c r="HR35" s="213"/>
      <c r="HS35" s="213"/>
      <c r="HT35" s="213"/>
      <c r="HU35" s="213"/>
      <c r="HV35" s="213"/>
      <c r="HW35" s="213"/>
      <c r="HX35" s="213"/>
      <c r="HY35" s="213"/>
      <c r="HZ35" s="213"/>
      <c r="IA35" s="213"/>
      <c r="IB35" s="213"/>
      <c r="IC35" s="213"/>
      <c r="ID35" s="213"/>
      <c r="IE35" s="213"/>
      <c r="IF35" s="213"/>
      <c r="IG35" s="213"/>
      <c r="IH35" s="213"/>
      <c r="II35" s="213"/>
      <c r="IJ35" s="213"/>
      <c r="IK35" s="213"/>
      <c r="IL35" s="213"/>
      <c r="IM35" s="213"/>
      <c r="IN35" s="213"/>
      <c r="IO35" s="213"/>
      <c r="IP35" s="213"/>
      <c r="IQ35" s="213"/>
      <c r="IR35" s="213"/>
      <c r="IS35" s="213"/>
      <c r="IT35" s="213"/>
      <c r="IU35" s="213"/>
      <c r="IV35" s="213"/>
    </row>
    <row r="36" customFormat="1" customHeight="1" spans="1:256">
      <c r="A36" s="213"/>
      <c r="B36" s="213"/>
      <c r="C36" s="213"/>
      <c r="D36" s="213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25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  <c r="CN36" s="213"/>
      <c r="CO36" s="213"/>
      <c r="CP36" s="213"/>
      <c r="CQ36" s="213"/>
      <c r="CR36" s="213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  <c r="EO36" s="213"/>
      <c r="EP36" s="213"/>
      <c r="EQ36" s="213"/>
      <c r="ER36" s="213"/>
      <c r="ES36" s="213"/>
      <c r="ET36" s="213"/>
      <c r="EU36" s="213"/>
      <c r="EV36" s="213"/>
      <c r="EW36" s="213"/>
      <c r="EX36" s="213"/>
      <c r="EY36" s="213"/>
      <c r="EZ36" s="213"/>
      <c r="FA36" s="213"/>
      <c r="FB36" s="213"/>
      <c r="FC36" s="213"/>
      <c r="FD36" s="213"/>
      <c r="FE36" s="213"/>
      <c r="FF36" s="213"/>
      <c r="FG36" s="213"/>
      <c r="FH36" s="213"/>
      <c r="FI36" s="213"/>
      <c r="FJ36" s="213"/>
      <c r="FK36" s="213"/>
      <c r="FL36" s="213"/>
      <c r="FM36" s="213"/>
      <c r="FN36" s="213"/>
      <c r="FO36" s="213"/>
      <c r="FP36" s="213"/>
      <c r="FQ36" s="213"/>
      <c r="FR36" s="213"/>
      <c r="FS36" s="213"/>
      <c r="FT36" s="213"/>
      <c r="FU36" s="213"/>
      <c r="FV36" s="213"/>
      <c r="FW36" s="213"/>
      <c r="FX36" s="213"/>
      <c r="FY36" s="213"/>
      <c r="FZ36" s="213"/>
      <c r="GA36" s="213"/>
      <c r="GB36" s="213"/>
      <c r="GC36" s="213"/>
      <c r="GD36" s="213"/>
      <c r="GE36" s="213"/>
      <c r="GF36" s="213"/>
      <c r="GG36" s="213"/>
      <c r="GH36" s="213"/>
      <c r="GI36" s="213"/>
      <c r="GJ36" s="213"/>
      <c r="GK36" s="213"/>
      <c r="GL36" s="213"/>
      <c r="GM36" s="213"/>
      <c r="GN36" s="213"/>
      <c r="GO36" s="213"/>
      <c r="GP36" s="213"/>
      <c r="GQ36" s="213"/>
      <c r="GR36" s="213"/>
      <c r="GS36" s="213"/>
      <c r="GT36" s="213"/>
      <c r="GU36" s="213"/>
      <c r="GV36" s="213"/>
      <c r="GW36" s="213"/>
      <c r="GX36" s="213"/>
      <c r="GY36" s="213"/>
      <c r="GZ36" s="213"/>
      <c r="HA36" s="213"/>
      <c r="HB36" s="213"/>
      <c r="HC36" s="213"/>
      <c r="HD36" s="213"/>
      <c r="HE36" s="213"/>
      <c r="HF36" s="213"/>
      <c r="HG36" s="213"/>
      <c r="HH36" s="213"/>
      <c r="HI36" s="213"/>
      <c r="HJ36" s="213"/>
      <c r="HK36" s="213"/>
      <c r="HL36" s="213"/>
      <c r="HM36" s="213"/>
      <c r="HN36" s="213"/>
      <c r="HO36" s="213"/>
      <c r="HP36" s="213"/>
      <c r="HQ36" s="213"/>
      <c r="HR36" s="213"/>
      <c r="HS36" s="213"/>
      <c r="HT36" s="213"/>
      <c r="HU36" s="213"/>
      <c r="HV36" s="213"/>
      <c r="HW36" s="213"/>
      <c r="HX36" s="213"/>
      <c r="HY36" s="213"/>
      <c r="HZ36" s="213"/>
      <c r="IA36" s="213"/>
      <c r="IB36" s="213"/>
      <c r="IC36" s="213"/>
      <c r="ID36" s="213"/>
      <c r="IE36" s="213"/>
      <c r="IF36" s="213"/>
      <c r="IG36" s="213"/>
      <c r="IH36" s="213"/>
      <c r="II36" s="213"/>
      <c r="IJ36" s="213"/>
      <c r="IK36" s="213"/>
      <c r="IL36" s="213"/>
      <c r="IM36" s="213"/>
      <c r="IN36" s="213"/>
      <c r="IO36" s="213"/>
      <c r="IP36" s="213"/>
      <c r="IQ36" s="213"/>
      <c r="IR36" s="213"/>
      <c r="IS36" s="213"/>
      <c r="IT36" s="213"/>
      <c r="IU36" s="213"/>
      <c r="IV36" s="213"/>
    </row>
    <row r="37" customFormat="1" customHeight="1" spans="1:256">
      <c r="A37" s="213"/>
      <c r="B37" s="213"/>
      <c r="C37" s="213"/>
      <c r="D37" s="213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25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3"/>
      <c r="BU37" s="213"/>
      <c r="BV37" s="213"/>
      <c r="BW37" s="213"/>
      <c r="BX37" s="213"/>
      <c r="BY37" s="213"/>
      <c r="BZ37" s="213"/>
      <c r="CA37" s="213"/>
      <c r="CB37" s="213"/>
      <c r="CC37" s="213"/>
      <c r="CD37" s="213"/>
      <c r="CE37" s="213"/>
      <c r="CF37" s="213"/>
      <c r="CG37" s="213"/>
      <c r="CH37" s="213"/>
      <c r="CI37" s="213"/>
      <c r="CJ37" s="213"/>
      <c r="CK37" s="213"/>
      <c r="CL37" s="213"/>
      <c r="CM37" s="213"/>
      <c r="CN37" s="213"/>
      <c r="CO37" s="213"/>
      <c r="CP37" s="213"/>
      <c r="CQ37" s="213"/>
      <c r="CR37" s="213"/>
      <c r="CS37" s="213"/>
      <c r="CT37" s="213"/>
      <c r="CU37" s="213"/>
      <c r="CV37" s="213"/>
      <c r="CW37" s="213"/>
      <c r="CX37" s="213"/>
      <c r="CY37" s="213"/>
      <c r="CZ37" s="213"/>
      <c r="DA37" s="213"/>
      <c r="DB37" s="213"/>
      <c r="DC37" s="213"/>
      <c r="DD37" s="213"/>
      <c r="DE37" s="213"/>
      <c r="DF37" s="213"/>
      <c r="DG37" s="213"/>
      <c r="DH37" s="213"/>
      <c r="DI37" s="213"/>
      <c r="DJ37" s="213"/>
      <c r="DK37" s="213"/>
      <c r="DL37" s="213"/>
      <c r="DM37" s="213"/>
      <c r="DN37" s="213"/>
      <c r="DO37" s="213"/>
      <c r="DP37" s="213"/>
      <c r="DQ37" s="213"/>
      <c r="DR37" s="213"/>
      <c r="DS37" s="213"/>
      <c r="DT37" s="213"/>
      <c r="DU37" s="213"/>
      <c r="DV37" s="213"/>
      <c r="DW37" s="213"/>
      <c r="DX37" s="213"/>
      <c r="DY37" s="213"/>
      <c r="DZ37" s="213"/>
      <c r="EA37" s="213"/>
      <c r="EB37" s="213"/>
      <c r="EC37" s="213"/>
      <c r="ED37" s="213"/>
      <c r="EE37" s="213"/>
      <c r="EF37" s="213"/>
      <c r="EG37" s="213"/>
      <c r="EH37" s="213"/>
      <c r="EI37" s="213"/>
      <c r="EJ37" s="213"/>
      <c r="EK37" s="213"/>
      <c r="EL37" s="213"/>
      <c r="EM37" s="213"/>
      <c r="EN37" s="213"/>
      <c r="EO37" s="213"/>
      <c r="EP37" s="213"/>
      <c r="EQ37" s="213"/>
      <c r="ER37" s="213"/>
      <c r="ES37" s="213"/>
      <c r="ET37" s="213"/>
      <c r="EU37" s="213"/>
      <c r="EV37" s="213"/>
      <c r="EW37" s="213"/>
      <c r="EX37" s="213"/>
      <c r="EY37" s="213"/>
      <c r="EZ37" s="213"/>
      <c r="FA37" s="213"/>
      <c r="FB37" s="213"/>
      <c r="FC37" s="213"/>
      <c r="FD37" s="213"/>
      <c r="FE37" s="213"/>
      <c r="FF37" s="213"/>
      <c r="FG37" s="213"/>
      <c r="FH37" s="213"/>
      <c r="FI37" s="213"/>
      <c r="FJ37" s="213"/>
      <c r="FK37" s="213"/>
      <c r="FL37" s="213"/>
      <c r="FM37" s="213"/>
      <c r="FN37" s="213"/>
      <c r="FO37" s="213"/>
      <c r="FP37" s="213"/>
      <c r="FQ37" s="213"/>
      <c r="FR37" s="213"/>
      <c r="FS37" s="213"/>
      <c r="FT37" s="213"/>
      <c r="FU37" s="213"/>
      <c r="FV37" s="213"/>
      <c r="FW37" s="213"/>
      <c r="FX37" s="213"/>
      <c r="FY37" s="213"/>
      <c r="FZ37" s="213"/>
      <c r="GA37" s="213"/>
      <c r="GB37" s="213"/>
      <c r="GC37" s="213"/>
      <c r="GD37" s="213"/>
      <c r="GE37" s="213"/>
      <c r="GF37" s="213"/>
      <c r="GG37" s="213"/>
      <c r="GH37" s="213"/>
      <c r="GI37" s="213"/>
      <c r="GJ37" s="213"/>
      <c r="GK37" s="213"/>
      <c r="GL37" s="213"/>
      <c r="GM37" s="213"/>
      <c r="GN37" s="213"/>
      <c r="GO37" s="213"/>
      <c r="GP37" s="213"/>
      <c r="GQ37" s="213"/>
      <c r="GR37" s="213"/>
      <c r="GS37" s="213"/>
      <c r="GT37" s="213"/>
      <c r="GU37" s="213"/>
      <c r="GV37" s="213"/>
      <c r="GW37" s="213"/>
      <c r="GX37" s="213"/>
      <c r="GY37" s="213"/>
      <c r="GZ37" s="213"/>
      <c r="HA37" s="213"/>
      <c r="HB37" s="213"/>
      <c r="HC37" s="213"/>
      <c r="HD37" s="213"/>
      <c r="HE37" s="213"/>
      <c r="HF37" s="213"/>
      <c r="HG37" s="213"/>
      <c r="HH37" s="213"/>
      <c r="HI37" s="213"/>
      <c r="HJ37" s="213"/>
      <c r="HK37" s="213"/>
      <c r="HL37" s="213"/>
      <c r="HM37" s="213"/>
      <c r="HN37" s="213"/>
      <c r="HO37" s="213"/>
      <c r="HP37" s="213"/>
      <c r="HQ37" s="213"/>
      <c r="HR37" s="213"/>
      <c r="HS37" s="213"/>
      <c r="HT37" s="213"/>
      <c r="HU37" s="213"/>
      <c r="HV37" s="213"/>
      <c r="HW37" s="213"/>
      <c r="HX37" s="213"/>
      <c r="HY37" s="213"/>
      <c r="HZ37" s="213"/>
      <c r="IA37" s="213"/>
      <c r="IB37" s="213"/>
      <c r="IC37" s="213"/>
      <c r="ID37" s="213"/>
      <c r="IE37" s="213"/>
      <c r="IF37" s="213"/>
      <c r="IG37" s="213"/>
      <c r="IH37" s="213"/>
      <c r="II37" s="213"/>
      <c r="IJ37" s="213"/>
      <c r="IK37" s="213"/>
      <c r="IL37" s="213"/>
      <c r="IM37" s="213"/>
      <c r="IN37" s="213"/>
      <c r="IO37" s="213"/>
      <c r="IP37" s="213"/>
      <c r="IQ37" s="213"/>
      <c r="IR37" s="213"/>
      <c r="IS37" s="213"/>
      <c r="IT37" s="213"/>
      <c r="IU37" s="213"/>
      <c r="IV37" s="213"/>
    </row>
    <row r="38" customFormat="1" customHeight="1" spans="1:256">
      <c r="A38" s="213"/>
      <c r="B38" s="213"/>
      <c r="C38" s="213"/>
      <c r="D38" s="213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25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3"/>
      <c r="BR38" s="213"/>
      <c r="BS38" s="213"/>
      <c r="BT38" s="213"/>
      <c r="BU38" s="213"/>
      <c r="BV38" s="213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213"/>
      <c r="CI38" s="213"/>
      <c r="CJ38" s="213"/>
      <c r="CK38" s="213"/>
      <c r="CL38" s="213"/>
      <c r="CM38" s="213"/>
      <c r="CN38" s="213"/>
      <c r="CO38" s="213"/>
      <c r="CP38" s="213"/>
      <c r="CQ38" s="213"/>
      <c r="CR38" s="213"/>
      <c r="CS38" s="213"/>
      <c r="CT38" s="213"/>
      <c r="CU38" s="213"/>
      <c r="CV38" s="213"/>
      <c r="CW38" s="213"/>
      <c r="CX38" s="213"/>
      <c r="CY38" s="213"/>
      <c r="CZ38" s="213"/>
      <c r="DA38" s="213"/>
      <c r="DB38" s="213"/>
      <c r="DC38" s="213"/>
      <c r="DD38" s="213"/>
      <c r="DE38" s="213"/>
      <c r="DF38" s="213"/>
      <c r="DG38" s="213"/>
      <c r="DH38" s="213"/>
      <c r="DI38" s="213"/>
      <c r="DJ38" s="213"/>
      <c r="DK38" s="213"/>
      <c r="DL38" s="213"/>
      <c r="DM38" s="213"/>
      <c r="DN38" s="213"/>
      <c r="DO38" s="213"/>
      <c r="DP38" s="213"/>
      <c r="DQ38" s="213"/>
      <c r="DR38" s="213"/>
      <c r="DS38" s="213"/>
      <c r="DT38" s="213"/>
      <c r="DU38" s="213"/>
      <c r="DV38" s="213"/>
      <c r="DW38" s="213"/>
      <c r="DX38" s="213"/>
      <c r="DY38" s="213"/>
      <c r="DZ38" s="213"/>
      <c r="EA38" s="213"/>
      <c r="EB38" s="213"/>
      <c r="EC38" s="213"/>
      <c r="ED38" s="213"/>
      <c r="EE38" s="213"/>
      <c r="EF38" s="213"/>
      <c r="EG38" s="213"/>
      <c r="EH38" s="213"/>
      <c r="EI38" s="213"/>
      <c r="EJ38" s="213"/>
      <c r="EK38" s="213"/>
      <c r="EL38" s="213"/>
      <c r="EM38" s="213"/>
      <c r="EN38" s="213"/>
      <c r="EO38" s="213"/>
      <c r="EP38" s="213"/>
      <c r="EQ38" s="213"/>
      <c r="ER38" s="213"/>
      <c r="ES38" s="213"/>
      <c r="ET38" s="213"/>
      <c r="EU38" s="213"/>
      <c r="EV38" s="213"/>
      <c r="EW38" s="213"/>
      <c r="EX38" s="213"/>
      <c r="EY38" s="213"/>
      <c r="EZ38" s="213"/>
      <c r="FA38" s="213"/>
      <c r="FB38" s="213"/>
      <c r="FC38" s="213"/>
      <c r="FD38" s="213"/>
      <c r="FE38" s="213"/>
      <c r="FF38" s="213"/>
      <c r="FG38" s="213"/>
      <c r="FH38" s="213"/>
      <c r="FI38" s="213"/>
      <c r="FJ38" s="213"/>
      <c r="FK38" s="213"/>
      <c r="FL38" s="213"/>
      <c r="FM38" s="213"/>
      <c r="FN38" s="213"/>
      <c r="FO38" s="213"/>
      <c r="FP38" s="213"/>
      <c r="FQ38" s="213"/>
      <c r="FR38" s="213"/>
      <c r="FS38" s="213"/>
      <c r="FT38" s="213"/>
      <c r="FU38" s="213"/>
      <c r="FV38" s="213"/>
      <c r="FW38" s="213"/>
      <c r="FX38" s="213"/>
      <c r="FY38" s="213"/>
      <c r="FZ38" s="213"/>
      <c r="GA38" s="213"/>
      <c r="GB38" s="213"/>
      <c r="GC38" s="213"/>
      <c r="GD38" s="213"/>
      <c r="GE38" s="213"/>
      <c r="GF38" s="213"/>
      <c r="GG38" s="213"/>
      <c r="GH38" s="213"/>
      <c r="GI38" s="213"/>
      <c r="GJ38" s="213"/>
      <c r="GK38" s="213"/>
      <c r="GL38" s="213"/>
      <c r="GM38" s="213"/>
      <c r="GN38" s="213"/>
      <c r="GO38" s="213"/>
      <c r="GP38" s="213"/>
      <c r="GQ38" s="213"/>
      <c r="GR38" s="213"/>
      <c r="GS38" s="213"/>
      <c r="GT38" s="213"/>
      <c r="GU38" s="213"/>
      <c r="GV38" s="213"/>
      <c r="GW38" s="213"/>
      <c r="GX38" s="213"/>
      <c r="GY38" s="213"/>
      <c r="GZ38" s="213"/>
      <c r="HA38" s="213"/>
      <c r="HB38" s="213"/>
      <c r="HC38" s="213"/>
      <c r="HD38" s="213"/>
      <c r="HE38" s="213"/>
      <c r="HF38" s="213"/>
      <c r="HG38" s="213"/>
      <c r="HH38" s="213"/>
      <c r="HI38" s="213"/>
      <c r="HJ38" s="213"/>
      <c r="HK38" s="213"/>
      <c r="HL38" s="213"/>
      <c r="HM38" s="213"/>
      <c r="HN38" s="213"/>
      <c r="HO38" s="213"/>
      <c r="HP38" s="213"/>
      <c r="HQ38" s="213"/>
      <c r="HR38" s="213"/>
      <c r="HS38" s="213"/>
      <c r="HT38" s="213"/>
      <c r="HU38" s="213"/>
      <c r="HV38" s="213"/>
      <c r="HW38" s="213"/>
      <c r="HX38" s="213"/>
      <c r="HY38" s="213"/>
      <c r="HZ38" s="213"/>
      <c r="IA38" s="213"/>
      <c r="IB38" s="213"/>
      <c r="IC38" s="213"/>
      <c r="ID38" s="213"/>
      <c r="IE38" s="213"/>
      <c r="IF38" s="213"/>
      <c r="IG38" s="213"/>
      <c r="IH38" s="213"/>
      <c r="II38" s="213"/>
      <c r="IJ38" s="213"/>
      <c r="IK38" s="213"/>
      <c r="IL38" s="213"/>
      <c r="IM38" s="213"/>
      <c r="IN38" s="213"/>
      <c r="IO38" s="213"/>
      <c r="IP38" s="213"/>
      <c r="IQ38" s="213"/>
      <c r="IR38" s="213"/>
      <c r="IS38" s="213"/>
      <c r="IT38" s="213"/>
      <c r="IU38" s="213"/>
      <c r="IV38" s="213"/>
    </row>
    <row r="39" customFormat="1" customHeight="1" spans="1:256">
      <c r="A39" s="213"/>
      <c r="B39" s="213"/>
      <c r="C39" s="213"/>
      <c r="D39" s="213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25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3"/>
      <c r="BR39" s="213"/>
      <c r="BS39" s="213"/>
      <c r="BT39" s="213"/>
      <c r="BU39" s="213"/>
      <c r="BV39" s="213"/>
      <c r="BW39" s="213"/>
      <c r="BX39" s="213"/>
      <c r="BY39" s="213"/>
      <c r="BZ39" s="213"/>
      <c r="CA39" s="213"/>
      <c r="CB39" s="213"/>
      <c r="CC39" s="213"/>
      <c r="CD39" s="213"/>
      <c r="CE39" s="213"/>
      <c r="CF39" s="213"/>
      <c r="CG39" s="213"/>
      <c r="CH39" s="213"/>
      <c r="CI39" s="213"/>
      <c r="CJ39" s="213"/>
      <c r="CK39" s="213"/>
      <c r="CL39" s="213"/>
      <c r="CM39" s="213"/>
      <c r="CN39" s="213"/>
      <c r="CO39" s="213"/>
      <c r="CP39" s="213"/>
      <c r="CQ39" s="213"/>
      <c r="CR39" s="213"/>
      <c r="CS39" s="213"/>
      <c r="CT39" s="213"/>
      <c r="CU39" s="213"/>
      <c r="CV39" s="213"/>
      <c r="CW39" s="213"/>
      <c r="CX39" s="213"/>
      <c r="CY39" s="213"/>
      <c r="CZ39" s="213"/>
      <c r="DA39" s="213"/>
      <c r="DB39" s="213"/>
      <c r="DC39" s="213"/>
      <c r="DD39" s="213"/>
      <c r="DE39" s="213"/>
      <c r="DF39" s="213"/>
      <c r="DG39" s="213"/>
      <c r="DH39" s="213"/>
      <c r="DI39" s="213"/>
      <c r="DJ39" s="213"/>
      <c r="DK39" s="213"/>
      <c r="DL39" s="213"/>
      <c r="DM39" s="213"/>
      <c r="DN39" s="213"/>
      <c r="DO39" s="213"/>
      <c r="DP39" s="213"/>
      <c r="DQ39" s="213"/>
      <c r="DR39" s="213"/>
      <c r="DS39" s="213"/>
      <c r="DT39" s="213"/>
      <c r="DU39" s="213"/>
      <c r="DV39" s="213"/>
      <c r="DW39" s="213"/>
      <c r="DX39" s="213"/>
      <c r="DY39" s="213"/>
      <c r="DZ39" s="213"/>
      <c r="EA39" s="213"/>
      <c r="EB39" s="213"/>
      <c r="EC39" s="213"/>
      <c r="ED39" s="213"/>
      <c r="EE39" s="213"/>
      <c r="EF39" s="213"/>
      <c r="EG39" s="213"/>
      <c r="EH39" s="213"/>
      <c r="EI39" s="213"/>
      <c r="EJ39" s="213"/>
      <c r="EK39" s="213"/>
      <c r="EL39" s="213"/>
      <c r="EM39" s="213"/>
      <c r="EN39" s="213"/>
      <c r="EO39" s="213"/>
      <c r="EP39" s="213"/>
      <c r="EQ39" s="213"/>
      <c r="ER39" s="213"/>
      <c r="ES39" s="213"/>
      <c r="ET39" s="213"/>
      <c r="EU39" s="213"/>
      <c r="EV39" s="213"/>
      <c r="EW39" s="213"/>
      <c r="EX39" s="213"/>
      <c r="EY39" s="213"/>
      <c r="EZ39" s="213"/>
      <c r="FA39" s="213"/>
      <c r="FB39" s="213"/>
      <c r="FC39" s="213"/>
      <c r="FD39" s="213"/>
      <c r="FE39" s="213"/>
      <c r="FF39" s="213"/>
      <c r="FG39" s="213"/>
      <c r="FH39" s="213"/>
      <c r="FI39" s="213"/>
      <c r="FJ39" s="213"/>
      <c r="FK39" s="213"/>
      <c r="FL39" s="213"/>
      <c r="FM39" s="213"/>
      <c r="FN39" s="213"/>
      <c r="FO39" s="213"/>
      <c r="FP39" s="213"/>
      <c r="FQ39" s="213"/>
      <c r="FR39" s="213"/>
      <c r="FS39" s="213"/>
      <c r="FT39" s="213"/>
      <c r="FU39" s="213"/>
      <c r="FV39" s="213"/>
      <c r="FW39" s="213"/>
      <c r="FX39" s="213"/>
      <c r="FY39" s="213"/>
      <c r="FZ39" s="213"/>
      <c r="GA39" s="213"/>
      <c r="GB39" s="213"/>
      <c r="GC39" s="213"/>
      <c r="GD39" s="213"/>
      <c r="GE39" s="213"/>
      <c r="GF39" s="213"/>
      <c r="GG39" s="213"/>
      <c r="GH39" s="213"/>
      <c r="GI39" s="213"/>
      <c r="GJ39" s="213"/>
      <c r="GK39" s="213"/>
      <c r="GL39" s="213"/>
      <c r="GM39" s="213"/>
      <c r="GN39" s="213"/>
      <c r="GO39" s="213"/>
      <c r="GP39" s="213"/>
      <c r="GQ39" s="213"/>
      <c r="GR39" s="213"/>
      <c r="GS39" s="213"/>
      <c r="GT39" s="213"/>
      <c r="GU39" s="213"/>
      <c r="GV39" s="213"/>
      <c r="GW39" s="213"/>
      <c r="GX39" s="213"/>
      <c r="GY39" s="213"/>
      <c r="GZ39" s="213"/>
      <c r="HA39" s="213"/>
      <c r="HB39" s="213"/>
      <c r="HC39" s="213"/>
      <c r="HD39" s="213"/>
      <c r="HE39" s="213"/>
      <c r="HF39" s="213"/>
      <c r="HG39" s="213"/>
      <c r="HH39" s="213"/>
      <c r="HI39" s="213"/>
      <c r="HJ39" s="213"/>
      <c r="HK39" s="213"/>
      <c r="HL39" s="213"/>
      <c r="HM39" s="213"/>
      <c r="HN39" s="213"/>
      <c r="HO39" s="213"/>
      <c r="HP39" s="213"/>
      <c r="HQ39" s="213"/>
      <c r="HR39" s="213"/>
      <c r="HS39" s="213"/>
      <c r="HT39" s="213"/>
      <c r="HU39" s="213"/>
      <c r="HV39" s="213"/>
      <c r="HW39" s="213"/>
      <c r="HX39" s="213"/>
      <c r="HY39" s="213"/>
      <c r="HZ39" s="213"/>
      <c r="IA39" s="213"/>
      <c r="IB39" s="213"/>
      <c r="IC39" s="213"/>
      <c r="ID39" s="213"/>
      <c r="IE39" s="213"/>
      <c r="IF39" s="213"/>
      <c r="IG39" s="213"/>
      <c r="IH39" s="213"/>
      <c r="II39" s="213"/>
      <c r="IJ39" s="213"/>
      <c r="IK39" s="213"/>
      <c r="IL39" s="213"/>
      <c r="IM39" s="213"/>
      <c r="IN39" s="213"/>
      <c r="IO39" s="213"/>
      <c r="IP39" s="213"/>
      <c r="IQ39" s="213"/>
      <c r="IR39" s="213"/>
      <c r="IS39" s="213"/>
      <c r="IT39" s="213"/>
      <c r="IU39" s="213"/>
      <c r="IV39" s="213"/>
    </row>
    <row r="40" customFormat="1" customHeight="1" spans="1:256">
      <c r="A40" s="213"/>
      <c r="B40" s="213"/>
      <c r="C40" s="213"/>
      <c r="D40" s="213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25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3"/>
      <c r="BR40" s="213"/>
      <c r="BS40" s="213"/>
      <c r="BT40" s="213"/>
      <c r="BU40" s="213"/>
      <c r="BV40" s="213"/>
      <c r="BW40" s="213"/>
      <c r="BX40" s="213"/>
      <c r="BY40" s="213"/>
      <c r="BZ40" s="213"/>
      <c r="CA40" s="213"/>
      <c r="CB40" s="213"/>
      <c r="CC40" s="213"/>
      <c r="CD40" s="213"/>
      <c r="CE40" s="213"/>
      <c r="CF40" s="213"/>
      <c r="CG40" s="213"/>
      <c r="CH40" s="213"/>
      <c r="CI40" s="213"/>
      <c r="CJ40" s="213"/>
      <c r="CK40" s="213"/>
      <c r="CL40" s="213"/>
      <c r="CM40" s="213"/>
      <c r="CN40" s="213"/>
      <c r="CO40" s="213"/>
      <c r="CP40" s="213"/>
      <c r="CQ40" s="213"/>
      <c r="CR40" s="213"/>
      <c r="CS40" s="213"/>
      <c r="CT40" s="213"/>
      <c r="CU40" s="213"/>
      <c r="CV40" s="213"/>
      <c r="CW40" s="213"/>
      <c r="CX40" s="213"/>
      <c r="CY40" s="213"/>
      <c r="CZ40" s="213"/>
      <c r="DA40" s="213"/>
      <c r="DB40" s="213"/>
      <c r="DC40" s="213"/>
      <c r="DD40" s="213"/>
      <c r="DE40" s="213"/>
      <c r="DF40" s="213"/>
      <c r="DG40" s="213"/>
      <c r="DH40" s="213"/>
      <c r="DI40" s="213"/>
      <c r="DJ40" s="213"/>
      <c r="DK40" s="213"/>
      <c r="DL40" s="213"/>
      <c r="DM40" s="213"/>
      <c r="DN40" s="213"/>
      <c r="DO40" s="213"/>
      <c r="DP40" s="213"/>
      <c r="DQ40" s="213"/>
      <c r="DR40" s="213"/>
      <c r="DS40" s="213"/>
      <c r="DT40" s="213"/>
      <c r="DU40" s="213"/>
      <c r="DV40" s="213"/>
      <c r="DW40" s="213"/>
      <c r="DX40" s="213"/>
      <c r="DY40" s="213"/>
      <c r="DZ40" s="213"/>
      <c r="EA40" s="213"/>
      <c r="EB40" s="213"/>
      <c r="EC40" s="213"/>
      <c r="ED40" s="213"/>
      <c r="EE40" s="213"/>
      <c r="EF40" s="213"/>
      <c r="EG40" s="213"/>
      <c r="EH40" s="213"/>
      <c r="EI40" s="213"/>
      <c r="EJ40" s="213"/>
      <c r="EK40" s="213"/>
      <c r="EL40" s="213"/>
      <c r="EM40" s="213"/>
      <c r="EN40" s="213"/>
      <c r="EO40" s="213"/>
      <c r="EP40" s="213"/>
      <c r="EQ40" s="213"/>
      <c r="ER40" s="213"/>
      <c r="ES40" s="213"/>
      <c r="ET40" s="213"/>
      <c r="EU40" s="213"/>
      <c r="EV40" s="213"/>
      <c r="EW40" s="213"/>
      <c r="EX40" s="213"/>
      <c r="EY40" s="213"/>
      <c r="EZ40" s="213"/>
      <c r="FA40" s="213"/>
      <c r="FB40" s="213"/>
      <c r="FC40" s="213"/>
      <c r="FD40" s="213"/>
      <c r="FE40" s="213"/>
      <c r="FF40" s="213"/>
      <c r="FG40" s="213"/>
      <c r="FH40" s="213"/>
      <c r="FI40" s="213"/>
      <c r="FJ40" s="213"/>
      <c r="FK40" s="213"/>
      <c r="FL40" s="213"/>
      <c r="FM40" s="213"/>
      <c r="FN40" s="213"/>
      <c r="FO40" s="213"/>
      <c r="FP40" s="213"/>
      <c r="FQ40" s="213"/>
      <c r="FR40" s="213"/>
      <c r="FS40" s="213"/>
      <c r="FT40" s="213"/>
      <c r="FU40" s="213"/>
      <c r="FV40" s="213"/>
      <c r="FW40" s="213"/>
      <c r="FX40" s="213"/>
      <c r="FY40" s="213"/>
      <c r="FZ40" s="213"/>
      <c r="GA40" s="213"/>
      <c r="GB40" s="213"/>
      <c r="GC40" s="213"/>
      <c r="GD40" s="213"/>
      <c r="GE40" s="213"/>
      <c r="GF40" s="213"/>
      <c r="GG40" s="213"/>
      <c r="GH40" s="213"/>
      <c r="GI40" s="213"/>
      <c r="GJ40" s="213"/>
      <c r="GK40" s="213"/>
      <c r="GL40" s="213"/>
      <c r="GM40" s="213"/>
      <c r="GN40" s="213"/>
      <c r="GO40" s="213"/>
      <c r="GP40" s="213"/>
      <c r="GQ40" s="213"/>
      <c r="GR40" s="213"/>
      <c r="GS40" s="213"/>
      <c r="GT40" s="213"/>
      <c r="GU40" s="213"/>
      <c r="GV40" s="213"/>
      <c r="GW40" s="213"/>
      <c r="GX40" s="213"/>
      <c r="GY40" s="213"/>
      <c r="GZ40" s="213"/>
      <c r="HA40" s="213"/>
      <c r="HB40" s="213"/>
      <c r="HC40" s="213"/>
      <c r="HD40" s="213"/>
      <c r="HE40" s="213"/>
      <c r="HF40" s="213"/>
      <c r="HG40" s="213"/>
      <c r="HH40" s="213"/>
      <c r="HI40" s="213"/>
      <c r="HJ40" s="213"/>
      <c r="HK40" s="213"/>
      <c r="HL40" s="213"/>
      <c r="HM40" s="213"/>
      <c r="HN40" s="213"/>
      <c r="HO40" s="213"/>
      <c r="HP40" s="213"/>
      <c r="HQ40" s="213"/>
      <c r="HR40" s="213"/>
      <c r="HS40" s="213"/>
      <c r="HT40" s="213"/>
      <c r="HU40" s="213"/>
      <c r="HV40" s="213"/>
      <c r="HW40" s="213"/>
      <c r="HX40" s="213"/>
      <c r="HY40" s="213"/>
      <c r="HZ40" s="213"/>
      <c r="IA40" s="213"/>
      <c r="IB40" s="213"/>
      <c r="IC40" s="213"/>
      <c r="ID40" s="213"/>
      <c r="IE40" s="213"/>
      <c r="IF40" s="213"/>
      <c r="IG40" s="213"/>
      <c r="IH40" s="213"/>
      <c r="II40" s="213"/>
      <c r="IJ40" s="213"/>
      <c r="IK40" s="213"/>
      <c r="IL40" s="213"/>
      <c r="IM40" s="213"/>
      <c r="IN40" s="213"/>
      <c r="IO40" s="213"/>
      <c r="IP40" s="213"/>
      <c r="IQ40" s="213"/>
      <c r="IR40" s="213"/>
      <c r="IS40" s="213"/>
      <c r="IT40" s="213"/>
      <c r="IU40" s="213"/>
      <c r="IV40" s="213"/>
    </row>
    <row r="41" customFormat="1" customHeight="1" spans="1:256">
      <c r="A41" s="213"/>
      <c r="B41" s="213"/>
      <c r="C41" s="213"/>
      <c r="D41" s="213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25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  <c r="IU41" s="213"/>
      <c r="IV41" s="213"/>
    </row>
    <row r="42" customFormat="1" customHeight="1" spans="1:256">
      <c r="A42" s="213"/>
      <c r="B42" s="213"/>
      <c r="C42" s="213"/>
      <c r="D42" s="213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25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3"/>
      <c r="BR42" s="213"/>
      <c r="BS42" s="213"/>
      <c r="BT42" s="213"/>
      <c r="BU42" s="213"/>
      <c r="BV42" s="213"/>
      <c r="BW42" s="213"/>
      <c r="BX42" s="213"/>
      <c r="BY42" s="213"/>
      <c r="BZ42" s="213"/>
      <c r="CA42" s="213"/>
      <c r="CB42" s="213"/>
      <c r="CC42" s="213"/>
      <c r="CD42" s="213"/>
      <c r="CE42" s="213"/>
      <c r="CF42" s="213"/>
      <c r="CG42" s="213"/>
      <c r="CH42" s="213"/>
      <c r="CI42" s="213"/>
      <c r="CJ42" s="213"/>
      <c r="CK42" s="213"/>
      <c r="CL42" s="213"/>
      <c r="CM42" s="213"/>
      <c r="CN42" s="213"/>
      <c r="CO42" s="213"/>
      <c r="CP42" s="213"/>
      <c r="CQ42" s="213"/>
      <c r="CR42" s="213"/>
      <c r="CS42" s="213"/>
      <c r="CT42" s="213"/>
      <c r="CU42" s="213"/>
      <c r="CV42" s="213"/>
      <c r="CW42" s="213"/>
      <c r="CX42" s="213"/>
      <c r="CY42" s="213"/>
      <c r="CZ42" s="213"/>
      <c r="DA42" s="213"/>
      <c r="DB42" s="213"/>
      <c r="DC42" s="213"/>
      <c r="DD42" s="213"/>
      <c r="DE42" s="213"/>
      <c r="DF42" s="213"/>
      <c r="DG42" s="213"/>
      <c r="DH42" s="213"/>
      <c r="DI42" s="213"/>
      <c r="DJ42" s="213"/>
      <c r="DK42" s="213"/>
      <c r="DL42" s="213"/>
      <c r="DM42" s="213"/>
      <c r="DN42" s="213"/>
      <c r="DO42" s="213"/>
      <c r="DP42" s="213"/>
      <c r="DQ42" s="213"/>
      <c r="DR42" s="213"/>
      <c r="DS42" s="213"/>
      <c r="DT42" s="213"/>
      <c r="DU42" s="213"/>
      <c r="DV42" s="213"/>
      <c r="DW42" s="213"/>
      <c r="DX42" s="213"/>
      <c r="DY42" s="213"/>
      <c r="DZ42" s="213"/>
      <c r="EA42" s="213"/>
      <c r="EB42" s="213"/>
      <c r="EC42" s="213"/>
      <c r="ED42" s="213"/>
      <c r="EE42" s="213"/>
      <c r="EF42" s="213"/>
      <c r="EG42" s="213"/>
      <c r="EH42" s="213"/>
      <c r="EI42" s="213"/>
      <c r="EJ42" s="213"/>
      <c r="EK42" s="213"/>
      <c r="EL42" s="213"/>
      <c r="EM42" s="213"/>
      <c r="EN42" s="213"/>
      <c r="EO42" s="213"/>
      <c r="EP42" s="213"/>
      <c r="EQ42" s="213"/>
      <c r="ER42" s="213"/>
      <c r="ES42" s="213"/>
      <c r="ET42" s="213"/>
      <c r="EU42" s="213"/>
      <c r="EV42" s="213"/>
      <c r="EW42" s="213"/>
      <c r="EX42" s="213"/>
      <c r="EY42" s="213"/>
      <c r="EZ42" s="213"/>
      <c r="FA42" s="213"/>
      <c r="FB42" s="213"/>
      <c r="FC42" s="213"/>
      <c r="FD42" s="213"/>
      <c r="FE42" s="213"/>
      <c r="FF42" s="213"/>
      <c r="FG42" s="213"/>
      <c r="FH42" s="213"/>
      <c r="FI42" s="213"/>
      <c r="FJ42" s="213"/>
      <c r="FK42" s="213"/>
      <c r="FL42" s="213"/>
      <c r="FM42" s="213"/>
      <c r="FN42" s="213"/>
      <c r="FO42" s="213"/>
      <c r="FP42" s="213"/>
      <c r="FQ42" s="213"/>
      <c r="FR42" s="213"/>
      <c r="FS42" s="213"/>
      <c r="FT42" s="213"/>
      <c r="FU42" s="213"/>
      <c r="FV42" s="213"/>
      <c r="FW42" s="213"/>
      <c r="FX42" s="213"/>
      <c r="FY42" s="213"/>
      <c r="FZ42" s="213"/>
      <c r="GA42" s="213"/>
      <c r="GB42" s="213"/>
      <c r="GC42" s="213"/>
      <c r="GD42" s="213"/>
      <c r="GE42" s="213"/>
      <c r="GF42" s="213"/>
      <c r="GG42" s="213"/>
      <c r="GH42" s="213"/>
      <c r="GI42" s="213"/>
      <c r="GJ42" s="213"/>
      <c r="GK42" s="213"/>
      <c r="GL42" s="213"/>
      <c r="GM42" s="213"/>
      <c r="GN42" s="213"/>
      <c r="GO42" s="213"/>
      <c r="GP42" s="213"/>
      <c r="GQ42" s="213"/>
      <c r="GR42" s="213"/>
      <c r="GS42" s="213"/>
      <c r="GT42" s="213"/>
      <c r="GU42" s="213"/>
      <c r="GV42" s="213"/>
      <c r="GW42" s="213"/>
      <c r="GX42" s="213"/>
      <c r="GY42" s="213"/>
      <c r="GZ42" s="213"/>
      <c r="HA42" s="213"/>
      <c r="HB42" s="213"/>
      <c r="HC42" s="213"/>
      <c r="HD42" s="213"/>
      <c r="HE42" s="213"/>
      <c r="HF42" s="213"/>
      <c r="HG42" s="213"/>
      <c r="HH42" s="213"/>
      <c r="HI42" s="213"/>
      <c r="HJ42" s="213"/>
      <c r="HK42" s="213"/>
      <c r="HL42" s="213"/>
      <c r="HM42" s="213"/>
      <c r="HN42" s="213"/>
      <c r="HO42" s="213"/>
      <c r="HP42" s="213"/>
      <c r="HQ42" s="213"/>
      <c r="HR42" s="213"/>
      <c r="HS42" s="213"/>
      <c r="HT42" s="213"/>
      <c r="HU42" s="213"/>
      <c r="HV42" s="213"/>
      <c r="HW42" s="213"/>
      <c r="HX42" s="213"/>
      <c r="HY42" s="213"/>
      <c r="HZ42" s="213"/>
      <c r="IA42" s="213"/>
      <c r="IB42" s="213"/>
      <c r="IC42" s="213"/>
      <c r="ID42" s="213"/>
      <c r="IE42" s="213"/>
      <c r="IF42" s="213"/>
      <c r="IG42" s="213"/>
      <c r="IH42" s="213"/>
      <c r="II42" s="213"/>
      <c r="IJ42" s="213"/>
      <c r="IK42" s="213"/>
      <c r="IL42" s="213"/>
      <c r="IM42" s="213"/>
      <c r="IN42" s="213"/>
      <c r="IO42" s="213"/>
      <c r="IP42" s="213"/>
      <c r="IQ42" s="213"/>
      <c r="IR42" s="213"/>
      <c r="IS42" s="213"/>
      <c r="IT42" s="213"/>
      <c r="IU42" s="213"/>
      <c r="IV42" s="213"/>
    </row>
    <row r="43" customFormat="1" customHeight="1" spans="1:256">
      <c r="A43" s="213"/>
      <c r="B43" s="213"/>
      <c r="C43" s="213"/>
      <c r="D43" s="213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25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3"/>
      <c r="CL43" s="213"/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  <c r="DB43" s="213"/>
      <c r="DC43" s="213"/>
      <c r="DD43" s="213"/>
      <c r="DE43" s="213"/>
      <c r="DF43" s="213"/>
      <c r="DG43" s="213"/>
      <c r="DH43" s="213"/>
      <c r="DI43" s="213"/>
      <c r="DJ43" s="213"/>
      <c r="DK43" s="213"/>
      <c r="DL43" s="213"/>
      <c r="DM43" s="213"/>
      <c r="DN43" s="213"/>
      <c r="DO43" s="213"/>
      <c r="DP43" s="213"/>
      <c r="DQ43" s="213"/>
      <c r="DR43" s="213"/>
      <c r="DS43" s="213"/>
      <c r="DT43" s="213"/>
      <c r="DU43" s="213"/>
      <c r="DV43" s="213"/>
      <c r="DW43" s="213"/>
      <c r="DX43" s="213"/>
      <c r="DY43" s="213"/>
      <c r="DZ43" s="213"/>
      <c r="EA43" s="213"/>
      <c r="EB43" s="213"/>
      <c r="EC43" s="213"/>
      <c r="ED43" s="213"/>
      <c r="EE43" s="213"/>
      <c r="EF43" s="213"/>
      <c r="EG43" s="213"/>
      <c r="EH43" s="213"/>
      <c r="EI43" s="213"/>
      <c r="EJ43" s="213"/>
      <c r="EK43" s="213"/>
      <c r="EL43" s="213"/>
      <c r="EM43" s="213"/>
      <c r="EN43" s="213"/>
      <c r="EO43" s="213"/>
      <c r="EP43" s="213"/>
      <c r="EQ43" s="213"/>
      <c r="ER43" s="213"/>
      <c r="ES43" s="213"/>
      <c r="ET43" s="213"/>
      <c r="EU43" s="213"/>
      <c r="EV43" s="213"/>
      <c r="EW43" s="213"/>
      <c r="EX43" s="213"/>
      <c r="EY43" s="213"/>
      <c r="EZ43" s="213"/>
      <c r="FA43" s="213"/>
      <c r="FB43" s="213"/>
      <c r="FC43" s="213"/>
      <c r="FD43" s="213"/>
      <c r="FE43" s="213"/>
      <c r="FF43" s="213"/>
      <c r="FG43" s="213"/>
      <c r="FH43" s="213"/>
      <c r="FI43" s="213"/>
      <c r="FJ43" s="213"/>
      <c r="FK43" s="213"/>
      <c r="FL43" s="213"/>
      <c r="FM43" s="213"/>
      <c r="FN43" s="213"/>
      <c r="FO43" s="213"/>
      <c r="FP43" s="213"/>
      <c r="FQ43" s="213"/>
      <c r="FR43" s="213"/>
      <c r="FS43" s="213"/>
      <c r="FT43" s="213"/>
      <c r="FU43" s="213"/>
      <c r="FV43" s="213"/>
      <c r="FW43" s="213"/>
      <c r="FX43" s="213"/>
      <c r="FY43" s="213"/>
      <c r="FZ43" s="213"/>
      <c r="GA43" s="213"/>
      <c r="GB43" s="213"/>
      <c r="GC43" s="213"/>
      <c r="GD43" s="213"/>
      <c r="GE43" s="213"/>
      <c r="GF43" s="213"/>
      <c r="GG43" s="213"/>
      <c r="GH43" s="213"/>
      <c r="GI43" s="213"/>
      <c r="GJ43" s="213"/>
      <c r="GK43" s="213"/>
      <c r="GL43" s="213"/>
      <c r="GM43" s="213"/>
      <c r="GN43" s="213"/>
      <c r="GO43" s="213"/>
      <c r="GP43" s="213"/>
      <c r="GQ43" s="213"/>
      <c r="GR43" s="213"/>
      <c r="GS43" s="213"/>
      <c r="GT43" s="213"/>
      <c r="GU43" s="213"/>
      <c r="GV43" s="213"/>
      <c r="GW43" s="213"/>
      <c r="GX43" s="213"/>
      <c r="GY43" s="213"/>
      <c r="GZ43" s="213"/>
      <c r="HA43" s="213"/>
      <c r="HB43" s="213"/>
      <c r="HC43" s="213"/>
      <c r="HD43" s="213"/>
      <c r="HE43" s="213"/>
      <c r="HF43" s="213"/>
      <c r="HG43" s="213"/>
      <c r="HH43" s="213"/>
      <c r="HI43" s="213"/>
      <c r="HJ43" s="213"/>
      <c r="HK43" s="213"/>
      <c r="HL43" s="213"/>
      <c r="HM43" s="213"/>
      <c r="HN43" s="213"/>
      <c r="HO43" s="213"/>
      <c r="HP43" s="213"/>
      <c r="HQ43" s="213"/>
      <c r="HR43" s="213"/>
      <c r="HS43" s="213"/>
      <c r="HT43" s="213"/>
      <c r="HU43" s="213"/>
      <c r="HV43" s="213"/>
      <c r="HW43" s="213"/>
      <c r="HX43" s="213"/>
      <c r="HY43" s="213"/>
      <c r="HZ43" s="213"/>
      <c r="IA43" s="213"/>
      <c r="IB43" s="213"/>
      <c r="IC43" s="213"/>
      <c r="ID43" s="213"/>
      <c r="IE43" s="213"/>
      <c r="IF43" s="213"/>
      <c r="IG43" s="213"/>
      <c r="IH43" s="213"/>
      <c r="II43" s="213"/>
      <c r="IJ43" s="213"/>
      <c r="IK43" s="213"/>
      <c r="IL43" s="213"/>
      <c r="IM43" s="213"/>
      <c r="IN43" s="213"/>
      <c r="IO43" s="213"/>
      <c r="IP43" s="213"/>
      <c r="IQ43" s="213"/>
      <c r="IR43" s="213"/>
      <c r="IS43" s="213"/>
      <c r="IT43" s="213"/>
      <c r="IU43" s="213"/>
      <c r="IV43" s="213"/>
    </row>
    <row r="44" customFormat="1" customHeight="1" spans="1:256">
      <c r="A44" s="213"/>
      <c r="B44" s="213"/>
      <c r="C44" s="213"/>
      <c r="D44" s="213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25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3"/>
      <c r="BR44" s="213"/>
      <c r="BS44" s="213"/>
      <c r="BT44" s="213"/>
      <c r="BU44" s="213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13"/>
      <c r="CI44" s="213"/>
      <c r="CJ44" s="213"/>
      <c r="CK44" s="213"/>
      <c r="CL44" s="213"/>
      <c r="CM44" s="213"/>
      <c r="CN44" s="213"/>
      <c r="CO44" s="213"/>
      <c r="CP44" s="213"/>
      <c r="CQ44" s="213"/>
      <c r="CR44" s="213"/>
      <c r="CS44" s="213"/>
      <c r="CT44" s="213"/>
      <c r="CU44" s="213"/>
      <c r="CV44" s="213"/>
      <c r="CW44" s="213"/>
      <c r="CX44" s="213"/>
      <c r="CY44" s="213"/>
      <c r="CZ44" s="213"/>
      <c r="DA44" s="213"/>
      <c r="DB44" s="213"/>
      <c r="DC44" s="213"/>
      <c r="DD44" s="213"/>
      <c r="DE44" s="213"/>
      <c r="DF44" s="213"/>
      <c r="DG44" s="213"/>
      <c r="DH44" s="213"/>
      <c r="DI44" s="213"/>
      <c r="DJ44" s="213"/>
      <c r="DK44" s="213"/>
      <c r="DL44" s="213"/>
      <c r="DM44" s="213"/>
      <c r="DN44" s="213"/>
      <c r="DO44" s="213"/>
      <c r="DP44" s="213"/>
      <c r="DQ44" s="213"/>
      <c r="DR44" s="213"/>
      <c r="DS44" s="213"/>
      <c r="DT44" s="213"/>
      <c r="DU44" s="213"/>
      <c r="DV44" s="213"/>
      <c r="DW44" s="213"/>
      <c r="DX44" s="213"/>
      <c r="DY44" s="213"/>
      <c r="DZ44" s="213"/>
      <c r="EA44" s="213"/>
      <c r="EB44" s="213"/>
      <c r="EC44" s="213"/>
      <c r="ED44" s="213"/>
      <c r="EE44" s="213"/>
      <c r="EF44" s="213"/>
      <c r="EG44" s="213"/>
      <c r="EH44" s="213"/>
      <c r="EI44" s="213"/>
      <c r="EJ44" s="213"/>
      <c r="EK44" s="213"/>
      <c r="EL44" s="213"/>
      <c r="EM44" s="213"/>
      <c r="EN44" s="213"/>
      <c r="EO44" s="213"/>
      <c r="EP44" s="213"/>
      <c r="EQ44" s="213"/>
      <c r="ER44" s="213"/>
      <c r="ES44" s="213"/>
      <c r="ET44" s="213"/>
      <c r="EU44" s="213"/>
      <c r="EV44" s="213"/>
      <c r="EW44" s="213"/>
      <c r="EX44" s="213"/>
      <c r="EY44" s="213"/>
      <c r="EZ44" s="213"/>
      <c r="FA44" s="213"/>
      <c r="FB44" s="213"/>
      <c r="FC44" s="213"/>
      <c r="FD44" s="213"/>
      <c r="FE44" s="213"/>
      <c r="FF44" s="213"/>
      <c r="FG44" s="213"/>
      <c r="FH44" s="213"/>
      <c r="FI44" s="213"/>
      <c r="FJ44" s="213"/>
      <c r="FK44" s="213"/>
      <c r="FL44" s="213"/>
      <c r="FM44" s="213"/>
      <c r="FN44" s="213"/>
      <c r="FO44" s="213"/>
      <c r="FP44" s="213"/>
      <c r="FQ44" s="213"/>
      <c r="FR44" s="213"/>
      <c r="FS44" s="213"/>
      <c r="FT44" s="213"/>
      <c r="FU44" s="213"/>
      <c r="FV44" s="213"/>
      <c r="FW44" s="213"/>
      <c r="FX44" s="213"/>
      <c r="FY44" s="213"/>
      <c r="FZ44" s="213"/>
      <c r="GA44" s="213"/>
      <c r="GB44" s="213"/>
      <c r="GC44" s="213"/>
      <c r="GD44" s="213"/>
      <c r="GE44" s="213"/>
      <c r="GF44" s="213"/>
      <c r="GG44" s="213"/>
      <c r="GH44" s="213"/>
      <c r="GI44" s="213"/>
      <c r="GJ44" s="213"/>
      <c r="GK44" s="213"/>
      <c r="GL44" s="213"/>
      <c r="GM44" s="213"/>
      <c r="GN44" s="213"/>
      <c r="GO44" s="213"/>
      <c r="GP44" s="213"/>
      <c r="GQ44" s="213"/>
      <c r="GR44" s="213"/>
      <c r="GS44" s="213"/>
      <c r="GT44" s="213"/>
      <c r="GU44" s="213"/>
      <c r="GV44" s="213"/>
      <c r="GW44" s="213"/>
      <c r="GX44" s="213"/>
      <c r="GY44" s="213"/>
      <c r="GZ44" s="213"/>
      <c r="HA44" s="213"/>
      <c r="HB44" s="213"/>
      <c r="HC44" s="213"/>
      <c r="HD44" s="213"/>
      <c r="HE44" s="213"/>
      <c r="HF44" s="213"/>
      <c r="HG44" s="213"/>
      <c r="HH44" s="213"/>
      <c r="HI44" s="213"/>
      <c r="HJ44" s="213"/>
      <c r="HK44" s="213"/>
      <c r="HL44" s="213"/>
      <c r="HM44" s="213"/>
      <c r="HN44" s="213"/>
      <c r="HO44" s="213"/>
      <c r="HP44" s="213"/>
      <c r="HQ44" s="213"/>
      <c r="HR44" s="213"/>
      <c r="HS44" s="213"/>
      <c r="HT44" s="213"/>
      <c r="HU44" s="213"/>
      <c r="HV44" s="213"/>
      <c r="HW44" s="213"/>
      <c r="HX44" s="213"/>
      <c r="HY44" s="213"/>
      <c r="HZ44" s="213"/>
      <c r="IA44" s="213"/>
      <c r="IB44" s="213"/>
      <c r="IC44" s="213"/>
      <c r="ID44" s="213"/>
      <c r="IE44" s="213"/>
      <c r="IF44" s="213"/>
      <c r="IG44" s="213"/>
      <c r="IH44" s="213"/>
      <c r="II44" s="213"/>
      <c r="IJ44" s="213"/>
      <c r="IK44" s="213"/>
      <c r="IL44" s="213"/>
      <c r="IM44" s="213"/>
      <c r="IN44" s="213"/>
      <c r="IO44" s="213"/>
      <c r="IP44" s="213"/>
      <c r="IQ44" s="213"/>
      <c r="IR44" s="213"/>
      <c r="IS44" s="213"/>
      <c r="IT44" s="213"/>
      <c r="IU44" s="213"/>
      <c r="IV44" s="213"/>
    </row>
    <row r="45" customFormat="1" customHeight="1" spans="1:256">
      <c r="A45" s="213"/>
      <c r="B45" s="213"/>
      <c r="C45" s="213"/>
      <c r="D45" s="213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25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3"/>
      <c r="BR45" s="213"/>
      <c r="BS45" s="213"/>
      <c r="BT45" s="213"/>
      <c r="BU45" s="213"/>
      <c r="BV45" s="213"/>
      <c r="BW45" s="213"/>
      <c r="BX45" s="213"/>
      <c r="BY45" s="213"/>
      <c r="BZ45" s="213"/>
      <c r="CA45" s="213"/>
      <c r="CB45" s="213"/>
      <c r="CC45" s="213"/>
      <c r="CD45" s="213"/>
      <c r="CE45" s="213"/>
      <c r="CF45" s="213"/>
      <c r="CG45" s="213"/>
      <c r="CH45" s="213"/>
      <c r="CI45" s="213"/>
      <c r="CJ45" s="213"/>
      <c r="CK45" s="213"/>
      <c r="CL45" s="213"/>
      <c r="CM45" s="213"/>
      <c r="CN45" s="213"/>
      <c r="CO45" s="213"/>
      <c r="CP45" s="213"/>
      <c r="CQ45" s="213"/>
      <c r="CR45" s="213"/>
      <c r="CS45" s="213"/>
      <c r="CT45" s="213"/>
      <c r="CU45" s="213"/>
      <c r="CV45" s="213"/>
      <c r="CW45" s="213"/>
      <c r="CX45" s="213"/>
      <c r="CY45" s="213"/>
      <c r="CZ45" s="213"/>
      <c r="DA45" s="213"/>
      <c r="DB45" s="213"/>
      <c r="DC45" s="213"/>
      <c r="DD45" s="213"/>
      <c r="DE45" s="213"/>
      <c r="DF45" s="213"/>
      <c r="DG45" s="213"/>
      <c r="DH45" s="213"/>
      <c r="DI45" s="213"/>
      <c r="DJ45" s="213"/>
      <c r="DK45" s="213"/>
      <c r="DL45" s="213"/>
      <c r="DM45" s="213"/>
      <c r="DN45" s="213"/>
      <c r="DO45" s="213"/>
      <c r="DP45" s="213"/>
      <c r="DQ45" s="213"/>
      <c r="DR45" s="213"/>
      <c r="DS45" s="213"/>
      <c r="DT45" s="213"/>
      <c r="DU45" s="213"/>
      <c r="DV45" s="213"/>
      <c r="DW45" s="213"/>
      <c r="DX45" s="213"/>
      <c r="DY45" s="213"/>
      <c r="DZ45" s="213"/>
      <c r="EA45" s="213"/>
      <c r="EB45" s="213"/>
      <c r="EC45" s="213"/>
      <c r="ED45" s="213"/>
      <c r="EE45" s="213"/>
      <c r="EF45" s="213"/>
      <c r="EG45" s="213"/>
      <c r="EH45" s="213"/>
      <c r="EI45" s="213"/>
      <c r="EJ45" s="213"/>
      <c r="EK45" s="213"/>
      <c r="EL45" s="213"/>
      <c r="EM45" s="213"/>
      <c r="EN45" s="213"/>
      <c r="EO45" s="213"/>
      <c r="EP45" s="213"/>
      <c r="EQ45" s="213"/>
      <c r="ER45" s="213"/>
      <c r="ES45" s="213"/>
      <c r="ET45" s="213"/>
      <c r="EU45" s="213"/>
      <c r="EV45" s="213"/>
      <c r="EW45" s="213"/>
      <c r="EX45" s="213"/>
      <c r="EY45" s="213"/>
      <c r="EZ45" s="213"/>
      <c r="FA45" s="213"/>
      <c r="FB45" s="213"/>
      <c r="FC45" s="213"/>
      <c r="FD45" s="213"/>
      <c r="FE45" s="213"/>
      <c r="FF45" s="213"/>
      <c r="FG45" s="213"/>
      <c r="FH45" s="213"/>
      <c r="FI45" s="213"/>
      <c r="FJ45" s="213"/>
      <c r="FK45" s="213"/>
      <c r="FL45" s="213"/>
      <c r="FM45" s="213"/>
      <c r="FN45" s="213"/>
      <c r="FO45" s="213"/>
      <c r="FP45" s="213"/>
      <c r="FQ45" s="213"/>
      <c r="FR45" s="213"/>
      <c r="FS45" s="213"/>
      <c r="FT45" s="213"/>
      <c r="FU45" s="213"/>
      <c r="FV45" s="213"/>
      <c r="FW45" s="213"/>
      <c r="FX45" s="213"/>
      <c r="FY45" s="213"/>
      <c r="FZ45" s="213"/>
      <c r="GA45" s="213"/>
      <c r="GB45" s="213"/>
      <c r="GC45" s="213"/>
      <c r="GD45" s="213"/>
      <c r="GE45" s="213"/>
      <c r="GF45" s="213"/>
      <c r="GG45" s="213"/>
      <c r="GH45" s="213"/>
      <c r="GI45" s="213"/>
      <c r="GJ45" s="213"/>
      <c r="GK45" s="213"/>
      <c r="GL45" s="213"/>
      <c r="GM45" s="213"/>
      <c r="GN45" s="213"/>
      <c r="GO45" s="213"/>
      <c r="GP45" s="213"/>
      <c r="GQ45" s="213"/>
      <c r="GR45" s="213"/>
      <c r="GS45" s="213"/>
      <c r="GT45" s="213"/>
      <c r="GU45" s="213"/>
      <c r="GV45" s="213"/>
      <c r="GW45" s="213"/>
      <c r="GX45" s="213"/>
      <c r="GY45" s="213"/>
      <c r="GZ45" s="213"/>
      <c r="HA45" s="213"/>
      <c r="HB45" s="213"/>
      <c r="HC45" s="213"/>
      <c r="HD45" s="213"/>
      <c r="HE45" s="213"/>
      <c r="HF45" s="213"/>
      <c r="HG45" s="213"/>
      <c r="HH45" s="213"/>
      <c r="HI45" s="213"/>
      <c r="HJ45" s="213"/>
      <c r="HK45" s="213"/>
      <c r="HL45" s="213"/>
      <c r="HM45" s="213"/>
      <c r="HN45" s="213"/>
      <c r="HO45" s="213"/>
      <c r="HP45" s="213"/>
      <c r="HQ45" s="213"/>
      <c r="HR45" s="213"/>
      <c r="HS45" s="213"/>
      <c r="HT45" s="213"/>
      <c r="HU45" s="213"/>
      <c r="HV45" s="213"/>
      <c r="HW45" s="213"/>
      <c r="HX45" s="213"/>
      <c r="HY45" s="213"/>
      <c r="HZ45" s="213"/>
      <c r="IA45" s="213"/>
      <c r="IB45" s="213"/>
      <c r="IC45" s="213"/>
      <c r="ID45" s="213"/>
      <c r="IE45" s="213"/>
      <c r="IF45" s="213"/>
      <c r="IG45" s="213"/>
      <c r="IH45" s="213"/>
      <c r="II45" s="213"/>
      <c r="IJ45" s="213"/>
      <c r="IK45" s="213"/>
      <c r="IL45" s="213"/>
      <c r="IM45" s="213"/>
      <c r="IN45" s="213"/>
      <c r="IO45" s="213"/>
      <c r="IP45" s="213"/>
      <c r="IQ45" s="213"/>
      <c r="IR45" s="213"/>
      <c r="IS45" s="213"/>
      <c r="IT45" s="213"/>
      <c r="IU45" s="213"/>
      <c r="IV45" s="21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227</v>
      </c>
    </row>
    <row r="2" ht="20.1" customHeight="1" spans="1:6">
      <c r="A2" s="104" t="s">
        <v>228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123</v>
      </c>
      <c r="E4" s="177" t="s">
        <v>229</v>
      </c>
      <c r="F4" s="177"/>
    </row>
    <row r="5" customHeight="1" spans="1:6">
      <c r="A5" s="176" t="s">
        <v>60</v>
      </c>
      <c r="B5" s="176"/>
      <c r="C5" s="175" t="s">
        <v>126</v>
      </c>
      <c r="D5" s="176"/>
      <c r="E5" s="178" t="s">
        <v>230</v>
      </c>
      <c r="F5" s="179" t="s">
        <v>231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f>D8</f>
        <v>6028413.79</v>
      </c>
      <c r="E7" s="186">
        <f>E8</f>
        <v>4849853.63</v>
      </c>
      <c r="F7" s="187">
        <f>F8</f>
        <v>1178560.16</v>
      </c>
    </row>
    <row r="8" customHeight="1" spans="1:10">
      <c r="A8" s="183"/>
      <c r="B8" s="184"/>
      <c r="C8" s="185" t="s">
        <v>82</v>
      </c>
      <c r="D8" s="141">
        <f>D9</f>
        <v>6028413.79</v>
      </c>
      <c r="E8" s="186">
        <f>E9</f>
        <v>4849853.63</v>
      </c>
      <c r="F8" s="187">
        <f>F9</f>
        <v>1178560.16</v>
      </c>
      <c r="H8" s="170"/>
      <c r="J8" s="170"/>
    </row>
    <row r="9" customHeight="1" spans="1:6">
      <c r="A9" s="183"/>
      <c r="B9" s="184"/>
      <c r="C9" s="185" t="s">
        <v>84</v>
      </c>
      <c r="D9" s="141">
        <f>SUM(D10:D19)</f>
        <v>6028413.79</v>
      </c>
      <c r="E9" s="186">
        <f>SUM(E10:E19)</f>
        <v>4849853.63</v>
      </c>
      <c r="F9" s="187">
        <f>SUM(F10:F19)</f>
        <v>1178560.16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3031270.16</v>
      </c>
      <c r="E10" s="186">
        <v>2111910</v>
      </c>
      <c r="F10" s="187">
        <v>919360.16</v>
      </c>
    </row>
    <row r="11" customHeight="1" spans="1:6">
      <c r="A11" s="183" t="s">
        <v>85</v>
      </c>
      <c r="B11" s="184" t="s">
        <v>86</v>
      </c>
      <c r="C11" s="185" t="s">
        <v>91</v>
      </c>
      <c r="D11" s="141">
        <v>734545.5</v>
      </c>
      <c r="E11" s="186">
        <v>590545.5</v>
      </c>
      <c r="F11" s="187">
        <v>144000</v>
      </c>
    </row>
    <row r="12" customHeight="1" spans="1:6">
      <c r="A12" s="183" t="s">
        <v>94</v>
      </c>
      <c r="B12" s="184" t="s">
        <v>87</v>
      </c>
      <c r="C12" s="185" t="s">
        <v>95</v>
      </c>
      <c r="D12" s="141">
        <v>157990</v>
      </c>
      <c r="E12" s="186">
        <v>129190</v>
      </c>
      <c r="F12" s="187">
        <v>28800</v>
      </c>
    </row>
    <row r="13" customHeight="1" spans="1:6">
      <c r="A13" s="183" t="s">
        <v>96</v>
      </c>
      <c r="B13" s="184" t="s">
        <v>100</v>
      </c>
      <c r="C13" s="185" t="s">
        <v>101</v>
      </c>
      <c r="D13" s="141">
        <v>467843.12</v>
      </c>
      <c r="E13" s="186">
        <v>467843.12</v>
      </c>
      <c r="F13" s="187">
        <v>0</v>
      </c>
    </row>
    <row r="14" customHeight="1" spans="1:6">
      <c r="A14" s="183" t="s">
        <v>96</v>
      </c>
      <c r="B14" s="184" t="s">
        <v>100</v>
      </c>
      <c r="C14" s="185" t="s">
        <v>103</v>
      </c>
      <c r="D14" s="141">
        <v>233921.56</v>
      </c>
      <c r="E14" s="186">
        <v>233921.56</v>
      </c>
      <c r="F14" s="187">
        <v>0</v>
      </c>
    </row>
    <row r="15" customHeight="1" spans="1:6">
      <c r="A15" s="183" t="s">
        <v>96</v>
      </c>
      <c r="B15" s="184" t="s">
        <v>98</v>
      </c>
      <c r="C15" s="185" t="s">
        <v>104</v>
      </c>
      <c r="D15" s="141">
        <v>30571.2</v>
      </c>
      <c r="E15" s="186">
        <v>30571.2</v>
      </c>
      <c r="F15" s="187">
        <v>0</v>
      </c>
    </row>
    <row r="16" customHeight="1" spans="1:6">
      <c r="A16" s="183" t="s">
        <v>96</v>
      </c>
      <c r="B16" s="184" t="s">
        <v>92</v>
      </c>
      <c r="C16" s="185" t="s">
        <v>105</v>
      </c>
      <c r="D16" s="141">
        <v>24332.01</v>
      </c>
      <c r="E16" s="186">
        <v>24332.01</v>
      </c>
      <c r="F16" s="187">
        <v>0</v>
      </c>
    </row>
    <row r="17" customHeight="1" spans="1:6">
      <c r="A17" s="183" t="s">
        <v>106</v>
      </c>
      <c r="B17" s="184" t="s">
        <v>107</v>
      </c>
      <c r="C17" s="185" t="s">
        <v>108</v>
      </c>
      <c r="D17" s="141">
        <v>187405.49</v>
      </c>
      <c r="E17" s="186">
        <v>187405.49</v>
      </c>
      <c r="F17" s="187">
        <v>0</v>
      </c>
    </row>
    <row r="18" customHeight="1" spans="1:6">
      <c r="A18" s="183" t="s">
        <v>114</v>
      </c>
      <c r="B18" s="184" t="s">
        <v>87</v>
      </c>
      <c r="C18" s="185" t="s">
        <v>115</v>
      </c>
      <c r="D18" s="141">
        <v>485042.75</v>
      </c>
      <c r="E18" s="186">
        <v>398642.75</v>
      </c>
      <c r="F18" s="187">
        <v>86400</v>
      </c>
    </row>
    <row r="19" customHeight="1" spans="1:6">
      <c r="A19" s="183" t="s">
        <v>118</v>
      </c>
      <c r="B19" s="184" t="s">
        <v>97</v>
      </c>
      <c r="C19" s="185" t="s">
        <v>119</v>
      </c>
      <c r="D19" s="141">
        <v>675492</v>
      </c>
      <c r="E19" s="186">
        <v>675492</v>
      </c>
      <c r="F19" s="187">
        <v>0</v>
      </c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232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233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122</v>
      </c>
      <c r="B4" s="130"/>
      <c r="C4" s="130"/>
      <c r="D4" s="130"/>
      <c r="E4" s="131"/>
      <c r="F4" s="130" t="s">
        <v>123</v>
      </c>
      <c r="G4" s="169" t="s">
        <v>234</v>
      </c>
      <c r="H4" s="169" t="s">
        <v>235</v>
      </c>
      <c r="I4" s="169" t="s">
        <v>236</v>
      </c>
      <c r="J4" s="169" t="s">
        <v>237</v>
      </c>
      <c r="K4" s="169" t="s">
        <v>238</v>
      </c>
      <c r="L4" s="169" t="s">
        <v>239</v>
      </c>
      <c r="M4" s="169" t="s">
        <v>240</v>
      </c>
      <c r="N4" s="169" t="s">
        <v>241</v>
      </c>
      <c r="O4" s="169" t="s">
        <v>242</v>
      </c>
      <c r="P4" s="169" t="s">
        <v>243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126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f t="shared" ref="F7:P7" si="0">F8</f>
        <v>13144552.59</v>
      </c>
      <c r="G7" s="151">
        <f t="shared" si="0"/>
        <v>4812653.68</v>
      </c>
      <c r="H7" s="151">
        <f t="shared" si="0"/>
        <v>4059120.16</v>
      </c>
      <c r="I7" s="151">
        <f t="shared" si="0"/>
        <v>4272778.75</v>
      </c>
      <c r="J7" s="151">
        <f t="shared" si="0"/>
        <v>0</v>
      </c>
      <c r="K7" s="151">
        <f t="shared" si="0"/>
        <v>0</v>
      </c>
      <c r="L7" s="151">
        <f t="shared" si="0"/>
        <v>0</v>
      </c>
      <c r="M7" s="151">
        <f t="shared" si="0"/>
        <v>0</v>
      </c>
      <c r="N7" s="151">
        <f t="shared" si="0"/>
        <v>0</v>
      </c>
      <c r="O7" s="151">
        <f t="shared" si="0"/>
        <v>0</v>
      </c>
      <c r="P7" s="151">
        <f t="shared" si="0"/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f t="shared" ref="F8:P8" si="1">F9</f>
        <v>13144552.59</v>
      </c>
      <c r="G8" s="151">
        <f t="shared" si="1"/>
        <v>4812653.68</v>
      </c>
      <c r="H8" s="151">
        <f t="shared" si="1"/>
        <v>4059120.16</v>
      </c>
      <c r="I8" s="151">
        <f t="shared" si="1"/>
        <v>4272778.75</v>
      </c>
      <c r="J8" s="151">
        <f t="shared" si="1"/>
        <v>0</v>
      </c>
      <c r="K8" s="151">
        <f t="shared" si="1"/>
        <v>0</v>
      </c>
      <c r="L8" s="151">
        <f t="shared" si="1"/>
        <v>0</v>
      </c>
      <c r="M8" s="151">
        <f t="shared" si="1"/>
        <v>0</v>
      </c>
      <c r="N8" s="151">
        <f t="shared" si="1"/>
        <v>0</v>
      </c>
      <c r="O8" s="151">
        <f t="shared" si="1"/>
        <v>0</v>
      </c>
      <c r="P8" s="151">
        <f t="shared" si="1"/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f t="shared" ref="F9:P9" si="2">SUM(F10:F23)</f>
        <v>13144552.59</v>
      </c>
      <c r="G9" s="151">
        <f t="shared" si="2"/>
        <v>4812653.68</v>
      </c>
      <c r="H9" s="151">
        <f t="shared" si="2"/>
        <v>4059120.16</v>
      </c>
      <c r="I9" s="151">
        <f t="shared" si="2"/>
        <v>4272778.75</v>
      </c>
      <c r="J9" s="151">
        <f t="shared" si="2"/>
        <v>0</v>
      </c>
      <c r="K9" s="151">
        <f t="shared" si="2"/>
        <v>0</v>
      </c>
      <c r="L9" s="151">
        <f t="shared" si="2"/>
        <v>0</v>
      </c>
      <c r="M9" s="151">
        <f t="shared" si="2"/>
        <v>0</v>
      </c>
      <c r="N9" s="151">
        <f t="shared" si="2"/>
        <v>0</v>
      </c>
      <c r="O9" s="151">
        <f t="shared" si="2"/>
        <v>0</v>
      </c>
      <c r="P9" s="151">
        <f t="shared" si="2"/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3031270.16</v>
      </c>
      <c r="G10" s="151">
        <v>2110050</v>
      </c>
      <c r="H10" s="151">
        <v>919360.16</v>
      </c>
      <c r="I10" s="151">
        <v>1860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734545.5</v>
      </c>
      <c r="G11" s="151">
        <v>590545.5</v>
      </c>
      <c r="H11" s="151">
        <v>144000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86</v>
      </c>
      <c r="C12" s="150" t="s">
        <v>92</v>
      </c>
      <c r="D12" s="150" t="s">
        <v>88</v>
      </c>
      <c r="E12" s="150" t="s">
        <v>93</v>
      </c>
      <c r="F12" s="151">
        <v>944600</v>
      </c>
      <c r="G12" s="151">
        <v>0</v>
      </c>
      <c r="H12" s="151">
        <v>944600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94</v>
      </c>
      <c r="B13" s="150" t="s">
        <v>87</v>
      </c>
      <c r="C13" s="150" t="s">
        <v>92</v>
      </c>
      <c r="D13" s="150" t="s">
        <v>88</v>
      </c>
      <c r="E13" s="150" t="s">
        <v>95</v>
      </c>
      <c r="F13" s="151">
        <v>157990</v>
      </c>
      <c r="G13" s="151">
        <v>129190</v>
      </c>
      <c r="H13" s="151">
        <v>28800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96</v>
      </c>
      <c r="B14" s="150" t="s">
        <v>97</v>
      </c>
      <c r="C14" s="150" t="s">
        <v>98</v>
      </c>
      <c r="D14" s="150" t="s">
        <v>88</v>
      </c>
      <c r="E14" s="150" t="s">
        <v>99</v>
      </c>
      <c r="F14" s="151">
        <v>1168411</v>
      </c>
      <c r="G14" s="151">
        <v>0</v>
      </c>
      <c r="H14" s="151">
        <v>255000</v>
      </c>
      <c r="I14" s="151">
        <v>913411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96</v>
      </c>
      <c r="B15" s="150" t="s">
        <v>100</v>
      </c>
      <c r="C15" s="150" t="s">
        <v>100</v>
      </c>
      <c r="D15" s="150" t="s">
        <v>88</v>
      </c>
      <c r="E15" s="150" t="s">
        <v>101</v>
      </c>
      <c r="F15" s="151">
        <v>467843.12</v>
      </c>
      <c r="G15" s="151">
        <v>467843.12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96</v>
      </c>
      <c r="B16" s="150" t="s">
        <v>100</v>
      </c>
      <c r="C16" s="150" t="s">
        <v>102</v>
      </c>
      <c r="D16" s="150" t="s">
        <v>88</v>
      </c>
      <c r="E16" s="150" t="s">
        <v>103</v>
      </c>
      <c r="F16" s="151">
        <v>233921.56</v>
      </c>
      <c r="G16" s="151">
        <v>233921.56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96</v>
      </c>
      <c r="B17" s="150" t="s">
        <v>98</v>
      </c>
      <c r="C17" s="150" t="s">
        <v>92</v>
      </c>
      <c r="D17" s="150" t="s">
        <v>88</v>
      </c>
      <c r="E17" s="150" t="s">
        <v>104</v>
      </c>
      <c r="F17" s="151">
        <v>30571.2</v>
      </c>
      <c r="G17" s="151">
        <v>0</v>
      </c>
      <c r="H17" s="151">
        <v>0</v>
      </c>
      <c r="I17" s="151">
        <v>30571.2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50" t="s">
        <v>96</v>
      </c>
      <c r="B18" s="150" t="s">
        <v>92</v>
      </c>
      <c r="C18" s="150" t="s">
        <v>92</v>
      </c>
      <c r="D18" s="150" t="s">
        <v>88</v>
      </c>
      <c r="E18" s="150" t="s">
        <v>105</v>
      </c>
      <c r="F18" s="151">
        <v>24332.01</v>
      </c>
      <c r="G18" s="151">
        <v>24332.01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50" t="s">
        <v>106</v>
      </c>
      <c r="B19" s="150" t="s">
        <v>107</v>
      </c>
      <c r="C19" s="150" t="s">
        <v>87</v>
      </c>
      <c r="D19" s="150" t="s">
        <v>88</v>
      </c>
      <c r="E19" s="150" t="s">
        <v>108</v>
      </c>
      <c r="F19" s="151">
        <v>187405.49</v>
      </c>
      <c r="G19" s="151">
        <v>187405.49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 s="150" t="s">
        <v>109</v>
      </c>
      <c r="B20" s="150" t="s">
        <v>100</v>
      </c>
      <c r="C20" s="150" t="s">
        <v>87</v>
      </c>
      <c r="D20" s="150" t="s">
        <v>88</v>
      </c>
      <c r="E20" s="150" t="s">
        <v>110</v>
      </c>
      <c r="F20" s="151">
        <v>300000</v>
      </c>
      <c r="G20" s="151">
        <v>0</v>
      </c>
      <c r="H20" s="151">
        <v>300000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 s="150" t="s">
        <v>114</v>
      </c>
      <c r="B21" s="150" t="s">
        <v>87</v>
      </c>
      <c r="C21" s="150" t="s">
        <v>111</v>
      </c>
      <c r="D21" s="150" t="s">
        <v>88</v>
      </c>
      <c r="E21" s="150" t="s">
        <v>115</v>
      </c>
      <c r="F21" s="151">
        <v>485042.75</v>
      </c>
      <c r="G21" s="151">
        <v>393874</v>
      </c>
      <c r="H21" s="151">
        <v>86400</v>
      </c>
      <c r="I21" s="151">
        <v>4768.75</v>
      </c>
      <c r="J21" s="151">
        <v>0</v>
      </c>
      <c r="K21" s="151">
        <v>0</v>
      </c>
      <c r="L21" s="151">
        <v>0</v>
      </c>
      <c r="M21" s="151">
        <v>0</v>
      </c>
      <c r="N21" s="151">
        <v>0</v>
      </c>
      <c r="O21" s="151">
        <v>0</v>
      </c>
      <c r="P21" s="151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 s="150" t="s">
        <v>114</v>
      </c>
      <c r="B22" s="150" t="s">
        <v>116</v>
      </c>
      <c r="C22" s="150" t="s">
        <v>100</v>
      </c>
      <c r="D22" s="150" t="s">
        <v>88</v>
      </c>
      <c r="E22" s="150" t="s">
        <v>117</v>
      </c>
      <c r="F22" s="151">
        <v>4703127.8</v>
      </c>
      <c r="G22" s="151">
        <v>0</v>
      </c>
      <c r="H22" s="151">
        <v>1380960</v>
      </c>
      <c r="I22" s="151">
        <v>3322167.8</v>
      </c>
      <c r="J22" s="151">
        <v>0</v>
      </c>
      <c r="K22" s="151">
        <v>0</v>
      </c>
      <c r="L22" s="151">
        <v>0</v>
      </c>
      <c r="M22" s="151">
        <v>0</v>
      </c>
      <c r="N22" s="151">
        <v>0</v>
      </c>
      <c r="O22" s="151">
        <v>0</v>
      </c>
      <c r="P22" s="151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 s="150" t="s">
        <v>118</v>
      </c>
      <c r="B23" s="150" t="s">
        <v>97</v>
      </c>
      <c r="C23" s="150" t="s">
        <v>87</v>
      </c>
      <c r="D23" s="150" t="s">
        <v>88</v>
      </c>
      <c r="E23" s="150" t="s">
        <v>119</v>
      </c>
      <c r="F23" s="151">
        <v>675492</v>
      </c>
      <c r="G23" s="151">
        <v>675492</v>
      </c>
      <c r="H23" s="151">
        <v>0</v>
      </c>
      <c r="I23" s="151">
        <v>0</v>
      </c>
      <c r="J23" s="151">
        <v>0</v>
      </c>
      <c r="K23" s="151">
        <v>0</v>
      </c>
      <c r="L23" s="151">
        <v>0</v>
      </c>
      <c r="M23" s="151">
        <v>0</v>
      </c>
      <c r="N23" s="151">
        <v>0</v>
      </c>
      <c r="O23" s="151">
        <v>0</v>
      </c>
      <c r="P23" s="151"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244</v>
      </c>
      <c r="H1" s="125"/>
    </row>
    <row r="2" ht="20.1" customHeight="1" spans="1:8">
      <c r="A2" s="104" t="s">
        <v>245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246</v>
      </c>
      <c r="B4" s="130"/>
      <c r="C4" s="132"/>
      <c r="D4" s="132"/>
      <c r="E4" s="165" t="s">
        <v>124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126</v>
      </c>
      <c r="E5" s="131" t="s">
        <v>63</v>
      </c>
      <c r="F5" s="131" t="s">
        <v>247</v>
      </c>
      <c r="G5" s="130" t="s">
        <v>248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f>E8</f>
        <v>6028413.79</v>
      </c>
      <c r="F7" s="140">
        <f>F8</f>
        <v>4849853.63</v>
      </c>
      <c r="G7" s="141">
        <f>G8</f>
        <v>1178560.16</v>
      </c>
      <c r="H7" s="125"/>
    </row>
    <row r="8" customHeight="1" spans="1:8">
      <c r="A8" s="137"/>
      <c r="B8" s="137"/>
      <c r="C8" s="137" t="s">
        <v>184</v>
      </c>
      <c r="D8" s="137" t="s">
        <v>0</v>
      </c>
      <c r="E8" s="140">
        <f>E9+E20+E32</f>
        <v>6028413.79</v>
      </c>
      <c r="F8" s="140">
        <f>F9+F20+F32</f>
        <v>4849853.63</v>
      </c>
      <c r="G8" s="141">
        <f>G9+G20+G32</f>
        <v>1178560.16</v>
      </c>
      <c r="H8" s="125"/>
    </row>
    <row r="9" customHeight="1" spans="1:8">
      <c r="A9" s="137"/>
      <c r="B9" s="137"/>
      <c r="C9" s="137" t="s">
        <v>249</v>
      </c>
      <c r="D9" s="137" t="s">
        <v>250</v>
      </c>
      <c r="E9" s="140">
        <f>SUM(E10:E19)</f>
        <v>4812653.68</v>
      </c>
      <c r="F9" s="140">
        <f>SUM(F10:F19)</f>
        <v>4812653.68</v>
      </c>
      <c r="G9" s="141">
        <f>SUM(G10:G19)</f>
        <v>0</v>
      </c>
      <c r="H9" s="125"/>
    </row>
    <row r="10" customHeight="1" spans="1:8">
      <c r="A10" s="137" t="s">
        <v>251</v>
      </c>
      <c r="B10" s="137" t="s">
        <v>252</v>
      </c>
      <c r="C10" s="137" t="s">
        <v>88</v>
      </c>
      <c r="D10" s="137" t="s">
        <v>253</v>
      </c>
      <c r="E10" s="140">
        <v>1575696</v>
      </c>
      <c r="F10" s="140">
        <v>1575696</v>
      </c>
      <c r="G10" s="141">
        <v>0</v>
      </c>
      <c r="H10" s="125"/>
    </row>
    <row r="11" customHeight="1" spans="1:8">
      <c r="A11" s="137" t="s">
        <v>251</v>
      </c>
      <c r="B11" s="137" t="s">
        <v>254</v>
      </c>
      <c r="C11" s="137" t="s">
        <v>88</v>
      </c>
      <c r="D11" s="137" t="s">
        <v>255</v>
      </c>
      <c r="E11" s="140">
        <v>913644</v>
      </c>
      <c r="F11" s="140">
        <v>913644</v>
      </c>
      <c r="G11" s="141">
        <v>0</v>
      </c>
      <c r="H11" s="125"/>
    </row>
    <row r="12" customHeight="1" spans="1:8">
      <c r="A12" s="137" t="s">
        <v>251</v>
      </c>
      <c r="B12" s="137" t="s">
        <v>256</v>
      </c>
      <c r="C12" s="137" t="s">
        <v>88</v>
      </c>
      <c r="D12" s="137" t="s">
        <v>257</v>
      </c>
      <c r="E12" s="140">
        <v>83502</v>
      </c>
      <c r="F12" s="140">
        <v>83502</v>
      </c>
      <c r="G12" s="141">
        <v>0</v>
      </c>
      <c r="H12" s="125"/>
    </row>
    <row r="13" customHeight="1" spans="1:8">
      <c r="A13" s="137" t="s">
        <v>251</v>
      </c>
      <c r="B13" s="137" t="s">
        <v>258</v>
      </c>
      <c r="C13" s="137" t="s">
        <v>88</v>
      </c>
      <c r="D13" s="137" t="s">
        <v>259</v>
      </c>
      <c r="E13" s="140">
        <v>182160</v>
      </c>
      <c r="F13" s="140">
        <v>182160</v>
      </c>
      <c r="G13" s="141">
        <v>0</v>
      </c>
      <c r="H13" s="125"/>
    </row>
    <row r="14" customHeight="1" spans="1:8">
      <c r="A14" s="137" t="s">
        <v>251</v>
      </c>
      <c r="B14" s="137" t="s">
        <v>260</v>
      </c>
      <c r="C14" s="137" t="s">
        <v>88</v>
      </c>
      <c r="D14" s="137" t="s">
        <v>261</v>
      </c>
      <c r="E14" s="140">
        <v>468657.5</v>
      </c>
      <c r="F14" s="140">
        <v>468657.5</v>
      </c>
      <c r="G14" s="141">
        <v>0</v>
      </c>
      <c r="H14" s="125"/>
    </row>
    <row r="15" customHeight="1" spans="1:8">
      <c r="A15" s="137" t="s">
        <v>251</v>
      </c>
      <c r="B15" s="137" t="s">
        <v>262</v>
      </c>
      <c r="C15" s="137" t="s">
        <v>88</v>
      </c>
      <c r="D15" s="137" t="s">
        <v>263</v>
      </c>
      <c r="E15" s="140">
        <v>467843.12</v>
      </c>
      <c r="F15" s="140">
        <v>467843.12</v>
      </c>
      <c r="G15" s="141">
        <v>0</v>
      </c>
      <c r="H15" s="125"/>
    </row>
    <row r="16" customHeight="1" spans="1:8">
      <c r="A16" s="137" t="s">
        <v>251</v>
      </c>
      <c r="B16" s="137" t="s">
        <v>264</v>
      </c>
      <c r="C16" s="137" t="s">
        <v>88</v>
      </c>
      <c r="D16" s="137" t="s">
        <v>265</v>
      </c>
      <c r="E16" s="140">
        <v>233921.56</v>
      </c>
      <c r="F16" s="140">
        <v>233921.56</v>
      </c>
      <c r="G16" s="141">
        <v>0</v>
      </c>
      <c r="H16"/>
    </row>
    <row r="17" customHeight="1" spans="1:8">
      <c r="A17" s="137" t="s">
        <v>251</v>
      </c>
      <c r="B17" s="137" t="s">
        <v>266</v>
      </c>
      <c r="C17" s="137" t="s">
        <v>88</v>
      </c>
      <c r="D17" s="137" t="s">
        <v>267</v>
      </c>
      <c r="E17" s="140">
        <v>187405.49</v>
      </c>
      <c r="F17" s="140">
        <v>187405.49</v>
      </c>
      <c r="G17" s="141">
        <v>0</v>
      </c>
      <c r="H17"/>
    </row>
    <row r="18" customHeight="1" spans="1:8">
      <c r="A18" s="137" t="s">
        <v>251</v>
      </c>
      <c r="B18" s="137" t="s">
        <v>268</v>
      </c>
      <c r="C18" s="137" t="s">
        <v>88</v>
      </c>
      <c r="D18" s="137" t="s">
        <v>269</v>
      </c>
      <c r="E18" s="140">
        <v>24332.01</v>
      </c>
      <c r="F18" s="140">
        <v>24332.01</v>
      </c>
      <c r="G18" s="141">
        <v>0</v>
      </c>
      <c r="H18"/>
    </row>
    <row r="19" customHeight="1" spans="1:8">
      <c r="A19" s="137" t="s">
        <v>251</v>
      </c>
      <c r="B19" s="137" t="s">
        <v>270</v>
      </c>
      <c r="C19" s="137" t="s">
        <v>88</v>
      </c>
      <c r="D19" s="137" t="s">
        <v>119</v>
      </c>
      <c r="E19" s="140">
        <v>675492</v>
      </c>
      <c r="F19" s="140">
        <v>675492</v>
      </c>
      <c r="G19" s="141">
        <v>0</v>
      </c>
      <c r="H19"/>
    </row>
    <row r="20" customHeight="1" spans="1:8">
      <c r="A20" s="137"/>
      <c r="B20" s="137"/>
      <c r="C20" s="137" t="s">
        <v>271</v>
      </c>
      <c r="D20" s="137" t="s">
        <v>272</v>
      </c>
      <c r="E20" s="140">
        <f>SUM(E21:E31)</f>
        <v>1178560.16</v>
      </c>
      <c r="F20" s="140">
        <f>SUM(F21:F31)</f>
        <v>0</v>
      </c>
      <c r="G20" s="141">
        <f>SUM(G21:G31)</f>
        <v>1178560.16</v>
      </c>
      <c r="H20"/>
    </row>
    <row r="21" customHeight="1" spans="1:8">
      <c r="A21" s="137" t="s">
        <v>273</v>
      </c>
      <c r="B21" s="137" t="s">
        <v>274</v>
      </c>
      <c r="C21" s="137" t="s">
        <v>88</v>
      </c>
      <c r="D21" s="137" t="s">
        <v>275</v>
      </c>
      <c r="E21" s="140">
        <v>20400</v>
      </c>
      <c r="F21" s="140">
        <v>0</v>
      </c>
      <c r="G21" s="141">
        <v>20400</v>
      </c>
      <c r="H21"/>
    </row>
    <row r="22" customHeight="1" spans="1:8">
      <c r="A22" s="137" t="s">
        <v>273</v>
      </c>
      <c r="B22" s="137" t="s">
        <v>276</v>
      </c>
      <c r="C22" s="137" t="s">
        <v>88</v>
      </c>
      <c r="D22" s="137" t="s">
        <v>277</v>
      </c>
      <c r="E22" s="140">
        <v>26400</v>
      </c>
      <c r="F22" s="140">
        <v>0</v>
      </c>
      <c r="G22" s="141">
        <v>26400</v>
      </c>
      <c r="H22"/>
    </row>
    <row r="23" customHeight="1" spans="1:8">
      <c r="A23" s="137" t="s">
        <v>273</v>
      </c>
      <c r="B23" s="137" t="s">
        <v>278</v>
      </c>
      <c r="C23" s="137" t="s">
        <v>88</v>
      </c>
      <c r="D23" s="137" t="s">
        <v>279</v>
      </c>
      <c r="E23" s="140">
        <v>10000</v>
      </c>
      <c r="F23" s="140">
        <v>0</v>
      </c>
      <c r="G23" s="141">
        <v>10000</v>
      </c>
      <c r="H23"/>
    </row>
    <row r="24" customHeight="1" spans="1:8">
      <c r="A24" s="137" t="s">
        <v>273</v>
      </c>
      <c r="B24" s="137" t="s">
        <v>280</v>
      </c>
      <c r="C24" s="137" t="s">
        <v>88</v>
      </c>
      <c r="D24" s="137" t="s">
        <v>281</v>
      </c>
      <c r="E24" s="140">
        <v>36800</v>
      </c>
      <c r="F24" s="140">
        <v>0</v>
      </c>
      <c r="G24" s="141">
        <v>36800</v>
      </c>
      <c r="H24"/>
    </row>
    <row r="25" customHeight="1" spans="1:8">
      <c r="A25" s="137" t="s">
        <v>273</v>
      </c>
      <c r="B25" s="137" t="s">
        <v>282</v>
      </c>
      <c r="C25" s="137" t="s">
        <v>88</v>
      </c>
      <c r="D25" s="137" t="s">
        <v>283</v>
      </c>
      <c r="E25" s="140">
        <v>17000</v>
      </c>
      <c r="F25" s="140">
        <v>0</v>
      </c>
      <c r="G25" s="141">
        <v>17000</v>
      </c>
      <c r="H25"/>
    </row>
    <row r="26" customHeight="1" spans="1:8">
      <c r="A26" s="137" t="s">
        <v>273</v>
      </c>
      <c r="B26" s="137" t="s">
        <v>284</v>
      </c>
      <c r="C26" s="137" t="s">
        <v>88</v>
      </c>
      <c r="D26" s="137" t="s">
        <v>285</v>
      </c>
      <c r="E26" s="140">
        <v>461800</v>
      </c>
      <c r="F26" s="140">
        <v>0</v>
      </c>
      <c r="G26" s="141">
        <v>461800</v>
      </c>
      <c r="H26"/>
    </row>
    <row r="27" customHeight="1" spans="1:8">
      <c r="A27" s="137" t="s">
        <v>273</v>
      </c>
      <c r="B27" s="137" t="s">
        <v>286</v>
      </c>
      <c r="C27" s="137" t="s">
        <v>88</v>
      </c>
      <c r="D27" s="137" t="s">
        <v>287</v>
      </c>
      <c r="E27" s="140">
        <v>237480.16</v>
      </c>
      <c r="F27" s="140">
        <v>0</v>
      </c>
      <c r="G27" s="141">
        <v>237480.16</v>
      </c>
      <c r="H27"/>
    </row>
    <row r="28" customHeight="1" spans="1:8">
      <c r="A28" s="137" t="s">
        <v>273</v>
      </c>
      <c r="B28" s="137" t="s">
        <v>288</v>
      </c>
      <c r="C28" s="137" t="s">
        <v>88</v>
      </c>
      <c r="D28" s="137" t="s">
        <v>289</v>
      </c>
      <c r="E28" s="140">
        <v>45000</v>
      </c>
      <c r="F28" s="140">
        <v>0</v>
      </c>
      <c r="G28" s="141">
        <v>45000</v>
      </c>
      <c r="H28"/>
    </row>
    <row r="29" customHeight="1" spans="1:8">
      <c r="A29" s="137" t="s">
        <v>273</v>
      </c>
      <c r="B29" s="137" t="s">
        <v>290</v>
      </c>
      <c r="C29" s="137" t="s">
        <v>88</v>
      </c>
      <c r="D29" s="137" t="s">
        <v>207</v>
      </c>
      <c r="E29" s="140">
        <v>105000</v>
      </c>
      <c r="F29" s="140">
        <v>0</v>
      </c>
      <c r="G29" s="141">
        <v>105000</v>
      </c>
      <c r="H29"/>
    </row>
    <row r="30" customHeight="1" spans="1:8">
      <c r="A30" s="137" t="s">
        <v>273</v>
      </c>
      <c r="B30" s="137" t="s">
        <v>291</v>
      </c>
      <c r="C30" s="137" t="s">
        <v>88</v>
      </c>
      <c r="D30" s="137" t="s">
        <v>292</v>
      </c>
      <c r="E30" s="140">
        <v>208680</v>
      </c>
      <c r="F30" s="140">
        <v>0</v>
      </c>
      <c r="G30" s="141">
        <v>208680</v>
      </c>
      <c r="H30"/>
    </row>
    <row r="31" customHeight="1" spans="1:8">
      <c r="A31" s="137" t="s">
        <v>273</v>
      </c>
      <c r="B31" s="137" t="s">
        <v>293</v>
      </c>
      <c r="C31" s="137" t="s">
        <v>88</v>
      </c>
      <c r="D31" s="137" t="s">
        <v>211</v>
      </c>
      <c r="E31" s="140">
        <v>10000</v>
      </c>
      <c r="F31" s="140">
        <v>0</v>
      </c>
      <c r="G31" s="141">
        <v>10000</v>
      </c>
      <c r="H31"/>
    </row>
    <row r="32" customHeight="1" spans="1:8">
      <c r="A32" s="137"/>
      <c r="B32" s="137"/>
      <c r="C32" s="137" t="s">
        <v>294</v>
      </c>
      <c r="D32" s="137" t="s">
        <v>295</v>
      </c>
      <c r="E32" s="140">
        <f>SUM(E33:E34)</f>
        <v>37199.95</v>
      </c>
      <c r="F32" s="140">
        <f>SUM(F33:F34)</f>
        <v>37199.95</v>
      </c>
      <c r="G32" s="141">
        <f>SUM(G33:G34)</f>
        <v>0</v>
      </c>
      <c r="H32"/>
    </row>
    <row r="33" customHeight="1" spans="1:8">
      <c r="A33" s="137" t="s">
        <v>296</v>
      </c>
      <c r="B33" s="137" t="s">
        <v>297</v>
      </c>
      <c r="C33" s="137" t="s">
        <v>88</v>
      </c>
      <c r="D33" s="137" t="s">
        <v>298</v>
      </c>
      <c r="E33" s="140">
        <v>35339.95</v>
      </c>
      <c r="F33" s="140">
        <v>35339.95</v>
      </c>
      <c r="G33" s="141">
        <v>0</v>
      </c>
      <c r="H33"/>
    </row>
    <row r="34" customHeight="1" spans="1:8">
      <c r="A34" s="137" t="s">
        <v>296</v>
      </c>
      <c r="B34" s="137" t="s">
        <v>299</v>
      </c>
      <c r="C34" s="137" t="s">
        <v>88</v>
      </c>
      <c r="D34" s="137" t="s">
        <v>300</v>
      </c>
      <c r="E34" s="140">
        <v>1860</v>
      </c>
      <c r="F34" s="140">
        <v>1860</v>
      </c>
      <c r="G34" s="141">
        <v>0</v>
      </c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2021-01-21T03:16:22Z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27073946</vt:i4>
  </property>
</Properties>
</file>