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tabRatio="780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'10(只能查询某个末级单位)'!$A$1:$H$40</definedName>
    <definedName name="_xlnm.Print_Area" localSheetId="20">'11'!$A$1:$I$214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'2-1'!$A$1:$Y$27</definedName>
    <definedName name="_xlnm.Print_Area" localSheetId="6">'3'!$A$1:$F$19</definedName>
    <definedName name="_xlnm.Print_Area" localSheetId="7">'4'!$A$1:$P$23</definedName>
    <definedName name="_xlnm.Print_Area" localSheetId="8">'4-0'!$A$1:$G$36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'4-2'!$A$1:$G$33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<sst xmlns="http://schemas.openxmlformats.org/spreadsheetml/2006/main" count="2697" uniqueCount="810">
  <si>
    <t>九里镇人民政府</t>
  </si>
  <si>
    <t>2021年部门预算</t>
  </si>
  <si>
    <t>表1</t>
  </si>
  <si>
    <t>收支预算总表</t>
  </si>
  <si>
    <t>单位：九里镇人民政府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</si>
  <si>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</si>
  <si>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</si>
  <si>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</si>
  <si>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</si>
  <si>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</si>
  <si>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</si>
  <si>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</si>
  <si>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</si>
  <si>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</si>
  <si>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</si>
  <si>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</si>
  <si>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</si>
  <si>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</si>
  <si>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</si>
  <si>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</si>
  <si>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</si>
  <si>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</si>
  <si>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</si>
  <si>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</si>
  <si>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</si>
  <si>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</si>
  <si>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</si>
  <si>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</si>
  <si>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</si>
  <si>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</si>
  <si>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</si>
  <si>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</si>
  <si>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</si>
  <si>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</si>
  <si>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</si>
  <si>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</si>
  <si>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</si>
  <si>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</si>
  <si>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</si>
  <si>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</si>
  <si>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</si>
  <si>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</si>
  <si>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</si>
  <si>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</si>
  <si>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</si>
  <si>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</si>
  <si>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</si>
  <si>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</si>
  <si>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</si>
  <si>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</si>
  <si>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</si>
  <si>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</si>
  <si>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</si>
  <si>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</si>
  <si>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</si>
  <si>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</si>
  <si>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</si>
  <si>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</si>
  <si>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</si>
  <si>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</si>
  <si>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</si>
  <si>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</si>
  <si>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</si>
  <si>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</si>
  <si>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</si>
  <si>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</si>
  <si>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</si>
  <si>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</si>
  <si>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</si>
  <si>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</si>
  <si>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</si>
  <si>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</si>
  <si>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</si>
  <si>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</si>
  <si>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</si>
  <si>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</si>
  <si>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</si>
  <si>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</si>
  <si>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</si>
  <si>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</si>
  <si>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</si>
  <si>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</si>
  <si>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</si>
  <si>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101008</t>
  </si>
  <si>
    <t xml:space="preserve">  九里镇人民政府</t>
  </si>
  <si>
    <t>201</t>
  </si>
  <si>
    <t>03</t>
  </si>
  <si>
    <t>01</t>
  </si>
  <si>
    <t xml:space="preserve">    101008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</si>
  <si>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</si>
  <si>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</si>
  <si>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</si>
  <si>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</si>
  <si>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</si>
  <si>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</si>
  <si>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</si>
  <si>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</si>
  <si>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</si>
  <si>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</si>
  <si>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</si>
  <si>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</si>
  <si>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</si>
  <si>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</si>
  <si>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</si>
  <si>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</si>
  <si>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</si>
  <si>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</si>
  <si>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</si>
  <si>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</si>
  <si>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</si>
  <si>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</si>
  <si>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</si>
  <si>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</si>
  <si>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</si>
  <si>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</si>
  <si>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</si>
  <si>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</si>
  <si>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</si>
  <si>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</si>
  <si>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</si>
  <si>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</si>
  <si>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</si>
  <si>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</si>
  <si>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</si>
  <si>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</si>
  <si>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</si>
  <si>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</si>
  <si>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</si>
  <si>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</si>
  <si>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</si>
  <si>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</si>
  <si>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</si>
  <si>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</si>
  <si>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</si>
  <si>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</si>
  <si>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</si>
  <si>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</si>
  <si>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</si>
  <si>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</si>
  <si>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</si>
  <si>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</si>
  <si>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</si>
  <si>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</si>
  <si>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</si>
  <si>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</si>
  <si>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</si>
  <si>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</si>
  <si>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</si>
  <si>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</si>
  <si>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</si>
  <si>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</si>
  <si>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</si>
  <si>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</si>
  <si>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</si>
  <si>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</si>
  <si>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</si>
  <si>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</si>
  <si>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</si>
  <si>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</si>
  <si>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</si>
  <si>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</si>
  <si>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</si>
  <si>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</si>
  <si>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</si>
  <si>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</si>
  <si>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</si>
  <si>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</si>
  <si>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</si>
  <si>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</si>
  <si>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</si>
  <si>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</si>
  <si>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</si>
  <si>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</si>
  <si>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</si>
  <si>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</si>
  <si>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</si>
  <si>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</si>
  <si>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</si>
  <si>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</si>
  <si>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</si>
  <si>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</si>
  <si>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</si>
  <si>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</si>
  <si>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</si>
  <si>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101008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</si>
  <si>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</si>
  <si>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</si>
  <si>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</si>
  <si>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</si>
  <si>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</si>
  <si>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</si>
  <si>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</si>
  <si>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</si>
  <si>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</si>
  <si>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</si>
  <si>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</si>
  <si>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</si>
  <si>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</si>
  <si>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</si>
  <si>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</si>
  <si>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</si>
  <si>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</si>
  <si>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</si>
  <si>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</si>
  <si>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</si>
  <si>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</si>
  <si>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</si>
  <si>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</si>
  <si>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</si>
  <si>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</si>
  <si>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</si>
  <si>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</si>
  <si>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</si>
  <si>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</si>
  <si>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</si>
  <si>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</si>
  <si>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</si>
  <si>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</si>
  <si>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</si>
  <si>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</si>
  <si>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</si>
  <si>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</si>
  <si>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</si>
  <si>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</si>
  <si>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</si>
  <si>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</si>
  <si>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</si>
  <si>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</si>
  <si>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</si>
  <si>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</si>
  <si>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</si>
  <si>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</si>
  <si>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</si>
  <si>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</si>
  <si>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</si>
  <si>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</si>
  <si>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</si>
  <si>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</si>
  <si>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</si>
  <si>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</si>
  <si>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</si>
  <si>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</si>
  <si>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</si>
  <si>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</si>
  <si>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</si>
  <si>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</si>
  <si>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</si>
  <si>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</si>
  <si>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</si>
  <si>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</si>
  <si>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</si>
  <si>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</si>
  <si>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</si>
  <si>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</si>
  <si>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</si>
  <si>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</si>
  <si>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</si>
  <si>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</si>
  <si>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</si>
  <si>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</si>
  <si>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</si>
  <si>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</si>
  <si>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</si>
  <si>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</si>
  <si>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</si>
  <si>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</si>
  <si>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</si>
  <si>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</si>
  <si>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</si>
  <si>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</si>
  <si>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</si>
  <si>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</si>
  <si>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</si>
  <si>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</si>
  <si>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</si>
  <si>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</si>
  <si>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</si>
  <si>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</si>
  <si>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</si>
  <si>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</si>
  <si>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</si>
  <si>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</si>
  <si>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</si>
  <si>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</si>
  <si>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</si>
  <si>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</si>
  <si>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</si>
  <si>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</si>
  <si>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</si>
  <si>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</si>
  <si>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</si>
  <si>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</si>
  <si>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</si>
  <si>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</si>
  <si>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</si>
  <si>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</si>
  <si>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</si>
  <si>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</si>
  <si>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</si>
  <si>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</si>
  <si>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</si>
  <si>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</si>
  <si>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</si>
  <si>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</si>
  <si>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</si>
  <si>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</si>
  <si>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</si>
  <si>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</si>
  <si>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</si>
  <si>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</si>
  <si>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</si>
  <si>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</si>
  <si>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</si>
  <si>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</si>
  <si>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</si>
  <si>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</si>
  <si>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</si>
  <si>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</si>
  <si>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</si>
  <si>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</si>
  <si>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</si>
  <si>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</si>
  <si>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</si>
  <si>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</si>
  <si>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</si>
  <si>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</si>
  <si>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</si>
  <si>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</si>
  <si>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</si>
  <si>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</si>
  <si>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</si>
  <si>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</si>
  <si>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</si>
  <si>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</si>
  <si>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</si>
  <si>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</si>
  <si>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</si>
  <si>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</si>
  <si>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</si>
  <si>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</si>
  <si>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</si>
  <si>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</si>
  <si>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</si>
  <si>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</si>
  <si>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</si>
  <si>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</si>
  <si>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</si>
  <si>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</si>
  <si>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</si>
  <si>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</si>
  <si>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</si>
  <si>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</si>
  <si>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</si>
  <si>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</si>
  <si>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</si>
  <si>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</si>
  <si>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</si>
  <si>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</si>
  <si>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</si>
  <si>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</si>
  <si>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</si>
  <si>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</si>
  <si>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</si>
  <si>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</si>
  <si>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</si>
  <si>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</si>
  <si>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</si>
  <si>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</si>
  <si>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</si>
  <si>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</si>
  <si>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</si>
  <si>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</si>
  <si>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</si>
  <si>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</si>
  <si>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</si>
  <si>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</si>
  <si>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</si>
  <si>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</si>
  <si>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</si>
  <si>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</si>
  <si>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</si>
  <si>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</si>
  <si>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</si>
  <si>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</si>
  <si>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</si>
  <si>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</si>
  <si>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</si>
  <si>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</si>
  <si>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</si>
  <si>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</si>
  <si>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</si>
  <si>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</si>
  <si>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</si>
  <si>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</si>
  <si>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</si>
  <si>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</si>
  <si>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</si>
  <si>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</si>
  <si>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</si>
  <si>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</si>
  <si>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</si>
  <si>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</si>
  <si>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</si>
  <si>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</si>
  <si>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</si>
  <si>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103线绿化土地租金（新农圆通段）</t>
  </si>
  <si>
    <t>政务专项类</t>
  </si>
  <si>
    <t xml:space="preserve">    103线绿化土地租金（新堰新农段）</t>
  </si>
  <si>
    <t xml:space="preserve">    峨九路绿化带经费</t>
  </si>
  <si>
    <t xml:space="preserve">    妇联工作经费</t>
  </si>
  <si>
    <t>政务运转类</t>
  </si>
  <si>
    <t xml:space="preserve">    计生工作经费</t>
  </si>
  <si>
    <t xml:space="preserve">    刘浩村绿化带经费（峨胜水泥厂段）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</si>
  <si>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</si>
  <si>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</si>
  <si>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</si>
  <si>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停车场补助经费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</si>
  <si>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</si>
  <si>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</si>
  <si>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</si>
  <si>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</si>
  <si>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</si>
  <si>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</si>
  <si>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</si>
  <si>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</si>
  <si>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</si>
  <si>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</si>
  <si>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城乡环保、环境综合整治专项经费（原乐都片区金顶小区保洁费）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</si>
  <si>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</si>
  <si>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</si>
  <si>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</si>
  <si>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</si>
  <si>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</si>
  <si>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</si>
  <si>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</si>
  <si>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</si>
  <si>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</si>
  <si>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</si>
  <si>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</si>
  <si>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</si>
  <si>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</si>
  <si>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</si>
  <si>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</si>
  <si>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</si>
  <si>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</si>
  <si>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</si>
  <si>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</si>
  <si>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</si>
  <si>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</si>
  <si>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</si>
  <si>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</si>
  <si>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</si>
  <si>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</si>
  <si>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</si>
  <si>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</si>
  <si>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</si>
  <si>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</si>
  <si>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</si>
  <si>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</si>
  <si>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</si>
  <si>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</si>
  <si>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</si>
  <si>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其他维修</t>
  </si>
  <si>
    <t>集中</t>
  </si>
  <si>
    <t>车辆维修</t>
  </si>
  <si>
    <t>其他消耗用品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</si>
  <si>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</si>
  <si>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</si>
  <si>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</si>
  <si>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</si>
  <si>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</si>
  <si>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</si>
  <si>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</si>
  <si>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</si>
  <si>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</si>
  <si>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</si>
  <si>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</si>
  <si>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民生工程</t>
  </si>
  <si>
    <t>各项民生工作落到实处，农田、水利、道路等基础设施建设再上台阶；</t>
  </si>
  <si>
    <t>稳定工程</t>
  </si>
  <si>
    <t>维护社会稳定、持续发展经济</t>
  </si>
  <si>
    <t>集体经济收入</t>
  </si>
  <si>
    <t>推进农业产业结构调整，促进农业增效，农民增收</t>
  </si>
  <si>
    <t>金额合计</t>
  </si>
  <si>
    <t>年度
总体
目标</t>
  </si>
  <si>
    <t>积极推进新农村及成昆复线等项目建设；抓好脱贫攻坚工作；巩固城乡环境治理成果，进一步提升集镇环境秩序；加强矿山、交通、食品安全宣传，力争全年不发生安全事故；积极化解各类信访问题。按要求完成相关任务。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</si>
  <si>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</si>
  <si>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</si>
  <si>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</si>
  <si>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</si>
  <si>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</si>
  <si>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</si>
  <si>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</si>
  <si>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保障村级组织运转经费，15个村办公费45万、运维费90万，村干部报酬472万；3个社区运维费22.5万元，办公费6万元，社区干部报酬117万。</t>
  </si>
  <si>
    <t>752.5万</t>
  </si>
  <si>
    <t>本单位财政供养人数</t>
  </si>
  <si>
    <t>行政23人，事业23人，会议纪要人员1人。</t>
  </si>
  <si>
    <t>加强安全宣传、监管；开展团委、妇女、关工委工作，关爱留守儿童；抓好社会治安综合治理；建立城乡环境治理长效机制等</t>
  </si>
  <si>
    <t>164.3万元</t>
  </si>
  <si>
    <t>质量指标</t>
  </si>
  <si>
    <t>开展乡村环卫整治，对辖区内的主要街道、河流进行集中整治</t>
  </si>
  <si>
    <t>符合环保监测要求</t>
  </si>
  <si>
    <t>农民人均纯收入水平、全社会固定支出投资增速</t>
  </si>
  <si>
    <t>达到或高于全市水平</t>
  </si>
  <si>
    <t>提高公共财政支出进度、降低专项资金结转结余率</t>
  </si>
  <si>
    <t>支出进度97%，结转结余率3%</t>
  </si>
  <si>
    <t>时效指标</t>
  </si>
  <si>
    <t>惠民惠农等各项涉农资金及时发放到位，按要求公开公示</t>
  </si>
  <si>
    <t>按相应资金文件的时限要求</t>
  </si>
  <si>
    <t>抓好社会治安综合治理、做好矛盾纠纷调处，及时处理群众信访投诉</t>
  </si>
  <si>
    <t>按相应政务服务工作时限要求；群众投诉处理率达100%</t>
  </si>
  <si>
    <t>成本指标</t>
  </si>
  <si>
    <t>财政供养人员控制在市编办核定的编制数内</t>
  </si>
  <si>
    <t>根据相关指标任务</t>
  </si>
  <si>
    <t>厉行节约，压缩一般性支出，会议费、培训费、办公耗能耗材等同比下降</t>
  </si>
  <si>
    <t>三公经费支出持平或同比下降</t>
  </si>
  <si>
    <t>……</t>
  </si>
  <si>
    <t>效益指标</t>
  </si>
  <si>
    <t>经济效益
指标</t>
  </si>
  <si>
    <t>加强宣传城乡居民养老保险、新农合等社会保障，进一步扩大参保率</t>
  </si>
  <si>
    <t>加强资金监管，提高财政资金使用效益；全社会固定资产投资总量稳步增长</t>
  </si>
  <si>
    <t>人均纯收入稳步提高，促进就业，失业率较上一年有所下降</t>
  </si>
  <si>
    <t>社会效益
指标</t>
  </si>
  <si>
    <t>加强基层政权建设，提高镇、村级管理和服务水平，完成上级安排的各项工作任务</t>
  </si>
  <si>
    <t>加强基础设施建设，权利完成村道硬化以及亮化；加强农村保洁与环境整治</t>
  </si>
  <si>
    <t>抓好社会治安综合治理、群防群治以及矛盾纠纷处理，维护社会的和谐、稳定与发展</t>
  </si>
  <si>
    <t>满意度
指标</t>
  </si>
  <si>
    <t>满意度指标</t>
  </si>
  <si>
    <t>加强党风廉政建设，通过机关作风改善和干部职工的努力，大幅度提高社会公众或服务对象对我镇履职效果的满意度</t>
  </si>
  <si>
    <t>群众满意度90%以上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</si>
  <si>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</si>
  <si>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</si>
  <si>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</si>
  <si>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</si>
  <si>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</si>
  <si>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</si>
  <si>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</si>
  <si>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</si>
  <si>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</si>
  <si>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</si>
  <si>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103线绿化土地租金（新农圆通段）</t>
  </si>
  <si>
    <t>总体目标</t>
  </si>
  <si>
    <t>净化空气、美化环境，营造良好的生产生活环境。</t>
  </si>
  <si>
    <t>按相关要求</t>
  </si>
  <si>
    <t>租用农户土地，种植花草树木绿化面积</t>
  </si>
  <si>
    <t>按相关规划要求</t>
  </si>
  <si>
    <t>确保花草树木成活率达到一定比例</t>
  </si>
  <si>
    <t>按项目计划按期完成</t>
  </si>
  <si>
    <t>按相关时限要求</t>
  </si>
  <si>
    <t>社会效益指标</t>
  </si>
  <si>
    <t>减少峨胜水泥厂周围灰尘污染、美化环境，群众身心健康</t>
  </si>
  <si>
    <t>按相关指标要求</t>
  </si>
  <si>
    <t>生态效益指标</t>
  </si>
  <si>
    <t>营造良好的生态环境，空气质量达标。</t>
  </si>
  <si>
    <t>周围群众对环境改善的满意度</t>
  </si>
  <si>
    <t>满意度100%</t>
  </si>
  <si>
    <t>103线绿化土地租金（新堰新农段）</t>
  </si>
  <si>
    <t>按时限完成</t>
  </si>
  <si>
    <t>按相关指标</t>
  </si>
  <si>
    <t>安全监管经费</t>
  </si>
  <si>
    <t>确保安全生产无死亡事故发生、无交通安全隐患</t>
  </si>
  <si>
    <t>按相关任务指标</t>
  </si>
  <si>
    <t>组织开展安全生产宣传教育培训，并发放宣传资料。</t>
  </si>
  <si>
    <t>发放资料2万余份</t>
  </si>
  <si>
    <t>开展企业安全生产排查,确保零死亡。</t>
  </si>
  <si>
    <t>按相关计划要求</t>
  </si>
  <si>
    <t>疏导交通，设立标志、标牌，确保道路交通安全</t>
  </si>
  <si>
    <t>按需设置</t>
  </si>
  <si>
    <t>开展非煤矿山、道路交通、建筑施工、烟花爆竹、消防、渉爆粉尘等重点领域专项整治。</t>
  </si>
  <si>
    <t>良好</t>
  </si>
  <si>
    <t>开展各项安全专项整治，交通与交警队联合执法，查处一起，处置一起</t>
  </si>
  <si>
    <t>按相关时限完成</t>
  </si>
  <si>
    <t>提高群众安全知识，加强易发事故点巡逻，确保生命财产安全。</t>
  </si>
  <si>
    <t>按相关任务完成</t>
  </si>
  <si>
    <t>不发生重、特大安全事故，增强群众安全感</t>
  </si>
  <si>
    <t>满意度90%以上</t>
  </si>
  <si>
    <t>峨九路绿化带经费</t>
  </si>
  <si>
    <t>净化空气、美化环境，营造良好的生产生活环境</t>
  </si>
  <si>
    <t>租用白衣、付河、农场、车箭村民土地，种植绿化花草树木</t>
  </si>
  <si>
    <t>种植面积43亩</t>
  </si>
  <si>
    <t>购买苗木，及时栽种。使周边环境更加优美，减少道路两边视觉疲劳</t>
  </si>
  <si>
    <t>保证花草树木成活率，减少空气污染，净化环境，减弱噪音</t>
  </si>
  <si>
    <t>树木成活率95%以上</t>
  </si>
  <si>
    <t>确保无乱堆乱放，垃圾入池、无焚烧痕迹。</t>
  </si>
  <si>
    <t>按相关指标任务</t>
  </si>
  <si>
    <t>保洁员对主要干道，聚集场所进行保洁、冲洗，加强施工场地扬尘监管，减少粉尘污染</t>
  </si>
  <si>
    <t>按任务要求完成</t>
  </si>
  <si>
    <t>改变道路周边环境，使空气清新、环境优美，美化乡村，减少污染。</t>
  </si>
  <si>
    <t>空气质量良好</t>
  </si>
  <si>
    <t>增强环境保护意识，为建设绿秀家园打好基础。</t>
  </si>
  <si>
    <t>提高社会影响率</t>
  </si>
  <si>
    <t>群众养成良好的卫生习惯，城乡生活环境优美。</t>
  </si>
  <si>
    <t>生活环境优美、整洁，促进生态文明建设</t>
  </si>
  <si>
    <t>美化环境，周围群众满意。</t>
  </si>
  <si>
    <t>满意度95%以上</t>
  </si>
  <si>
    <t>妇联工作经费</t>
  </si>
  <si>
    <t>关心、保障妇女儿童权益。</t>
  </si>
  <si>
    <t>按任务要求</t>
  </si>
  <si>
    <t>“三八”节对妇女开展活动</t>
  </si>
  <si>
    <t>开展妇女儿童权益法宣传</t>
  </si>
  <si>
    <t>对孝老爱亲妇女、好媳妇、好婆婆进行评比活动，树乡村文明新风。</t>
  </si>
  <si>
    <t>组织开展妇女采茶活动 、老年人健身活动、团组织活动，丰富群众精神文化生活。</t>
  </si>
  <si>
    <t>根据相关时间开展</t>
  </si>
  <si>
    <t>开展各种关爱妇女、儿童、青少年、老年人的活动，让他们感受到温暖。</t>
  </si>
  <si>
    <t>根据情况适时开展</t>
  </si>
  <si>
    <t>关心妇女生产生活问题，解决他们的实际困难</t>
  </si>
  <si>
    <t>社会认可度90%</t>
  </si>
  <si>
    <t>基层组织建设经费（含简易维修）</t>
  </si>
  <si>
    <t>对镇、村级组织办公提供有力支撑，改善镇、村办公条件。</t>
  </si>
  <si>
    <t>对政府办公室日常门窗，桌椅、电器等维修，</t>
  </si>
  <si>
    <t>办公室电脑、打印机、空调等办公设备购置</t>
  </si>
  <si>
    <t>购买办公日常用品，确保各部门工作正常有序进行。</t>
  </si>
  <si>
    <t>改善工作环境，提高工作积极性。</t>
  </si>
  <si>
    <t>严格按预算执行，按规定程序执行</t>
  </si>
  <si>
    <t>资金合规使用</t>
  </si>
  <si>
    <t>镇（村）干部满意，工作积极性加强。</t>
  </si>
  <si>
    <t>95%以上</t>
  </si>
  <si>
    <t>集镇公共设施运维费</t>
  </si>
  <si>
    <t>对集镇基础设施进行维修维护</t>
  </si>
  <si>
    <t>对集镇老街进行改造，使集镇老街道路平坦</t>
  </si>
  <si>
    <t>按规划完成</t>
  </si>
  <si>
    <t>垃圾池维护到位，做好垃圾处理,确保环境整洁。</t>
  </si>
  <si>
    <t>100%</t>
  </si>
  <si>
    <t>对街道排水，亮化等公共设施进行维护</t>
  </si>
  <si>
    <t>交通、亮化、卫生得到较大改变</t>
  </si>
  <si>
    <t>集镇基础设施得到有效维护</t>
  </si>
  <si>
    <t>群众满意度95%以上</t>
  </si>
  <si>
    <t>计生工作经费</t>
  </si>
  <si>
    <t>完成当年文化、广播、计生、教育等方面工作任务</t>
  </si>
  <si>
    <t>播放映坝坝电影、确保广播效果、丰富群众精神文化生活</t>
  </si>
  <si>
    <t>根据相关要求</t>
  </si>
  <si>
    <t>携手卫生院为群众免费体检</t>
  </si>
  <si>
    <t>每年一次</t>
  </si>
  <si>
    <t>动员群众积极参与义务献血活动</t>
  </si>
  <si>
    <t>开展乡村旅游文化节活动，提升群众文化生活质量。</t>
  </si>
  <si>
    <t>根据相关安排</t>
  </si>
  <si>
    <t>保证当年义务教育入学率，开展农民夜校培训。</t>
  </si>
  <si>
    <t>提升群众文化水平，丰富群众精神文化生活，了解党的方针政策、路线。</t>
  </si>
  <si>
    <t>交管办及村级劝导员经费</t>
  </si>
  <si>
    <t>减少交通安全隐患,</t>
  </si>
  <si>
    <t>组织开展交通安全宣传教育培训，并发放宣传资料。</t>
  </si>
  <si>
    <t>按照九里镇实际户数情况</t>
  </si>
  <si>
    <t>开展道路交通安全生产排查,确保零死亡。</t>
  </si>
  <si>
    <t>开展道路安全排查，货车超载问题排查，群众乱穿马路劝导，维持交通良好秩序</t>
  </si>
  <si>
    <t>金顶托管工作经费</t>
  </si>
  <si>
    <t>金顶托管小组处理金顶集团破产重组下岗、待岗、统筹职工劳务费</t>
  </si>
  <si>
    <t>每月对接乐山经委核实人数</t>
  </si>
  <si>
    <t>每月月底进行一次</t>
  </si>
  <si>
    <t>每月发放托管小组人员劳务费</t>
  </si>
  <si>
    <t>按月足额发放</t>
  </si>
  <si>
    <t>做好职工下岗、待岗统筹职工稳定工作</t>
  </si>
  <si>
    <t>零上访</t>
  </si>
  <si>
    <t>原金顶公司员工对托管工作满意度</t>
  </si>
  <si>
    <t>刘浩村绿化带经费（峨胜水泥厂段）</t>
  </si>
  <si>
    <t>租用农户土地，种植花草树木对公路两侧进行绿化</t>
  </si>
  <si>
    <t>40亩</t>
  </si>
  <si>
    <t>按项目计划要求完成</t>
  </si>
  <si>
    <t>按规定时限</t>
  </si>
  <si>
    <t>减少峨胜水泥厂周围灰尘污染、美化环境，确保群众身心健康</t>
  </si>
  <si>
    <t>100%满意</t>
  </si>
  <si>
    <t>人大工作经费</t>
  </si>
  <si>
    <t>积极开展人大相关工作</t>
  </si>
  <si>
    <t>按相关要求开展</t>
  </si>
  <si>
    <t>开展人代会</t>
  </si>
  <si>
    <t>按要求召开</t>
  </si>
  <si>
    <t>定期开展人大调研活动</t>
  </si>
  <si>
    <t>按要求开展</t>
  </si>
  <si>
    <t>保质保量开展活动</t>
  </si>
  <si>
    <t>确保人大工作落到实处</t>
  </si>
  <si>
    <t>人大工作落实到基层</t>
  </si>
  <si>
    <t>群众满意度达95%</t>
  </si>
  <si>
    <t>社会治安综合治理工作经费</t>
  </si>
  <si>
    <t>处置突发群体性涉稳事件、开展防邪工作,确保镇域社会稳定</t>
  </si>
  <si>
    <t>联合镇安办、派出所、交警等部门对校园周边环境开展综合整治</t>
  </si>
  <si>
    <t>20次</t>
  </si>
  <si>
    <t>对全镇中小学生、各村（社区）进行防震减灾、森林防火、禁毒宣传教育培训</t>
  </si>
  <si>
    <t>6次</t>
  </si>
  <si>
    <t>及时妥善处置突发性事件及社会矛盾大调解，提高调处成功率</t>
  </si>
  <si>
    <t>90%以上</t>
  </si>
  <si>
    <t>减少违法犯罪，保障社会稳定，增强群众的安全感</t>
  </si>
  <si>
    <t>完成社会治安综合治理工作全区域覆盖。</t>
  </si>
  <si>
    <t>社会稳定、创建和谐、稳定发展氛围，提高群众安全感</t>
  </si>
  <si>
    <t>食品药品监管站工作经费</t>
  </si>
  <si>
    <t>加强宣传，提高群众食品药品安全法制意识，保障群众生命安全</t>
  </si>
  <si>
    <t>全镇的“红、白”事进行手续备案，现场进行食品安全检查</t>
  </si>
  <si>
    <t>每次</t>
  </si>
  <si>
    <t>开展乡厨知识培训，做到持证上岗。</t>
  </si>
  <si>
    <t>召开食品安全工作会、加强食品药品安全意识宣传教育，印发宣传资料。</t>
  </si>
  <si>
    <t>按期对市场食品、药品进行督查，学校、餐馆等重点查看，做到持证经营，持证上岗，查处一起，处置一起</t>
  </si>
  <si>
    <t>保障群众生命安全，把食品药品安全隐患消灭在萌芽状态。</t>
  </si>
  <si>
    <t>无食品药品安全事故发生，社会群众满意。</t>
  </si>
  <si>
    <t>停车场补助经费</t>
  </si>
  <si>
    <t>车辆停放规范、交通顺畅、出入有序</t>
  </si>
  <si>
    <t>对停车场不同车型，按序停放，安排工作人员进行协调，年终进行考核</t>
  </si>
  <si>
    <t>一年一次</t>
  </si>
  <si>
    <t>车辆有序停放，确保各车位正确使用，保证车道、出入口周围道路畅通。</t>
  </si>
  <si>
    <t>按任务执行</t>
  </si>
  <si>
    <t>“护航”道路交通综合整治活动，减少交通拥挤，消除安全隐患</t>
  </si>
  <si>
    <t>群众自觉规范停车，集镇环境改善，车辆停放安全，防止事故发生</t>
  </si>
  <si>
    <t>防止事故发生，增强群众安全感</t>
  </si>
  <si>
    <t>退役军人服务站工作经费</t>
  </si>
  <si>
    <t>保障政府退役军人服务站日常运行维护，落实国家各项退役军人政策，关心关爱退役军人团体</t>
  </si>
  <si>
    <t>每年开展退役军人群体活动</t>
  </si>
  <si>
    <t>按相关文件要求</t>
  </si>
  <si>
    <t>保障退役军人各项权利</t>
  </si>
  <si>
    <t>按相关规定</t>
  </si>
  <si>
    <t>确保各项补贴及时发放</t>
  </si>
  <si>
    <t>保证退役军人服务站各项工作开展</t>
  </si>
  <si>
    <t>关心关爱退役军人，引导正确价值取向</t>
  </si>
  <si>
    <t>群众对退役军人服务满意</t>
  </si>
  <si>
    <t>95%</t>
  </si>
  <si>
    <t>文旅工作经费</t>
  </si>
  <si>
    <t>完成当年文化旅游各方面工作，积极落实国家相关政策</t>
  </si>
  <si>
    <t>提高群众的获得感，幸福感</t>
  </si>
  <si>
    <t>武装工作经费</t>
  </si>
  <si>
    <t>完成民兵整组和规范化建设、民兵军事训练、征兵工作等</t>
  </si>
  <si>
    <t>完成民兵点验，预备役点验，民兵点验到点率达100%</t>
  </si>
  <si>
    <t>根据相关任务要求</t>
  </si>
  <si>
    <t>完成征兵工作，做好征兵审查</t>
  </si>
  <si>
    <t>按市上要求完成任务</t>
  </si>
  <si>
    <t>做好民兵军事训练</t>
  </si>
  <si>
    <t>民兵点验到点率100%，民兵考核全员通过，参训时无安全事故</t>
  </si>
  <si>
    <t>宣传兵役登记，保证适龄青年兵役登记不漏登</t>
  </si>
  <si>
    <t>经济效益指标</t>
  </si>
  <si>
    <t>开展征兵宣传、动员，提高社会群众参军积极性，为部队输送合格人才。</t>
  </si>
  <si>
    <t>根据相关任务指标</t>
  </si>
  <si>
    <t>提高群众对民兵巡逻工作，人武工作满意度</t>
  </si>
  <si>
    <t>乡镇团委工作经费</t>
  </si>
  <si>
    <t>加强群团组织建设、做好关心下一代、加强老协自身建设、保障妇女儿童权益。</t>
  </si>
  <si>
    <t>“六一”节对留守儿童、贫困儿童慰问，发放糖果、学习用具等</t>
  </si>
  <si>
    <t>开展妇女儿童权益法宣传，发放宣传资料5000余份，开展培训5次</t>
  </si>
  <si>
    <t>对孝老爱亲妇女、好媳妇、好婆婆进行评比活动，树乡村文明新风</t>
  </si>
  <si>
    <t>01-政务运转类</t>
  </si>
  <si>
    <t>城乡环保、环境综合整治专项经费（含环卫补助和农村保洁）</t>
  </si>
  <si>
    <t>确保镇域内环境整洁、优美，营造良好的生产生活环境。</t>
  </si>
  <si>
    <t>督察各村社区、村组干道环境卫生情况，并进行通报</t>
  </si>
  <si>
    <t>每月一次</t>
  </si>
  <si>
    <t>大力宣传引导，开展城乡环境治理宣传进村、社区</t>
  </si>
  <si>
    <t>发放宣传资料1万余份</t>
  </si>
  <si>
    <t>打造美丽乡村，提高群众满意度</t>
  </si>
  <si>
    <t>满意度95%以</t>
  </si>
  <si>
    <t>城乡环保、环境综合整治专项经费（原乐都片区金顶小区保洁费）</t>
  </si>
  <si>
    <t>发放宣传资料6000余份</t>
  </si>
  <si>
    <t>村干部工资</t>
  </si>
  <si>
    <t>调动村组干部积极性，为民办 实事办好事</t>
  </si>
  <si>
    <t>定期发放村组干部生活补助</t>
  </si>
  <si>
    <t>确保工作无忧</t>
  </si>
  <si>
    <t>为村组干部购买养老、医疗等保险</t>
  </si>
  <si>
    <t>根据市上相关标准购买</t>
  </si>
  <si>
    <t>加强基层队伍建设、作风优良</t>
  </si>
  <si>
    <t>培养后备干部</t>
  </si>
  <si>
    <t>为民办实事办好事、开展党员义工活动，做好脱贫攻坚工作。</t>
  </si>
  <si>
    <t>按时发放村组干部工资</t>
  </si>
  <si>
    <t>每月10日前</t>
  </si>
  <si>
    <t>为群众解决急事、难事，群众认可</t>
  </si>
  <si>
    <t>村级基层组织和公共运维费（省、本级）</t>
  </si>
  <si>
    <t>积极推进村级基层组织及基础设施建设，为民办实事办好事</t>
  </si>
  <si>
    <t>为村级提供办公所需经费，确保村两委工作正常开展</t>
  </si>
  <si>
    <t>办公经费45万</t>
  </si>
  <si>
    <t>保障村级公共运行维护费用</t>
  </si>
  <si>
    <t>132万</t>
  </si>
  <si>
    <t>提高为民办事效率</t>
  </si>
  <si>
    <t>满意度90%</t>
  </si>
  <si>
    <t>完善了基础设施建设</t>
  </si>
  <si>
    <t>群众满意度95%</t>
  </si>
  <si>
    <t>环境治理得到有效提升，环境更加优美</t>
  </si>
  <si>
    <t>各项基础设施趋于完善，加快了新农村建设步伐</t>
  </si>
  <si>
    <t>社区工资</t>
  </si>
  <si>
    <t>保障社区机构正常运转、提高干部服务群众的积极性</t>
  </si>
  <si>
    <t>缴纳社区干部养老、医疗、工伤、失业等保险工作</t>
  </si>
  <si>
    <t>按政策缴纳</t>
  </si>
  <si>
    <t>发放社区干部工资，按政策发放</t>
  </si>
  <si>
    <t>按规定发放</t>
  </si>
  <si>
    <t>社区干部以后养老、医疗、工伤、失业等相关事项得到保障</t>
  </si>
  <si>
    <t>按政策保障</t>
  </si>
  <si>
    <t>提高干部工作积极性，为民办实事办好事</t>
  </si>
  <si>
    <t>增强了干部工作积极性</t>
  </si>
  <si>
    <t>社区基层组织和公共运维费（省级）</t>
  </si>
  <si>
    <t>完善社区基础设施建设；保障社区日常办公支出，使社区正常运转。</t>
  </si>
  <si>
    <t>按相关任务</t>
  </si>
  <si>
    <t>社区内公共设施进行维护</t>
  </si>
  <si>
    <t>按任务完成</t>
  </si>
  <si>
    <t>改善办公条件，提高工作积极性</t>
  </si>
  <si>
    <t>各项支出按相关规定程序执行</t>
  </si>
  <si>
    <t>相关规定</t>
  </si>
  <si>
    <t>为社区居民提供和谐，美丽环境，提供“一网式”的综合服务</t>
  </si>
  <si>
    <t>提高社区居民幸福感，获得感。</t>
  </si>
  <si>
    <t>02-民生事业类</t>
  </si>
  <si>
    <t>村办公经费</t>
  </si>
  <si>
    <t>运行维护村级办公、阵地建设、村级政务公开，做好村级服务工作，全心全意为人民服务</t>
  </si>
  <si>
    <t>办公用品盘点</t>
  </si>
  <si>
    <t>1次</t>
  </si>
  <si>
    <t>提高办事效率，工作能力</t>
  </si>
  <si>
    <t>维护村干部办公环境</t>
  </si>
  <si>
    <t>和谐干群关系</t>
  </si>
  <si>
    <t>提升群众满意度</t>
  </si>
  <si>
    <t>互联网+精准扶贫代理记账</t>
  </si>
  <si>
    <t>规范村级财务管理，管理用好村级资金</t>
  </si>
  <si>
    <t>村村纳入互联网+精准扶贫代理记账</t>
  </si>
  <si>
    <t>18个村社区</t>
  </si>
  <si>
    <t>按科目分类，账目清晰</t>
  </si>
  <si>
    <t>每季度按时记账</t>
  </si>
  <si>
    <t>按规定时间要求</t>
  </si>
  <si>
    <t>账务清楚，收支合理</t>
  </si>
  <si>
    <t>社区办公经费</t>
  </si>
  <si>
    <t>办公室日常门窗，桌椅、电器等维修，</t>
  </si>
  <si>
    <t>社区服务群众专项经费</t>
  </si>
  <si>
    <t>优美社区群众生活环境</t>
  </si>
  <si>
    <t>按时解决社区群众困难</t>
  </si>
  <si>
    <t>及时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</si>
</sst>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 applyAlignment="1">
      <alignment vertical="center" wrapText="1"/>
    </xf>
    <xf numFmtId="49" fontId="4" fillId="0" borderId="8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D29" sqref="D2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E34" sqref="E3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7" width="16.8333333333333" style="125" customWidth="1"/>
    <col min="8" max="20" width="13.8333333333333" style="125" customWidth="1"/>
    <col min="21" max="21" width="16.8333333333333" style="125" customWidth="1"/>
    <col min="22" max="32" width="13.8333333333333" style="125" customWidth="1"/>
    <col min="33" max="134" width="9" style="125" customWidth="1"/>
    <col min="135" max="176" width="9.16666666666667" style="125" customWidth="1"/>
    <col min="177" max="16384" width="9.16666666666667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301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302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122</v>
      </c>
      <c r="B4" s="132"/>
      <c r="C4" s="132"/>
      <c r="D4" s="132"/>
      <c r="E4" s="133"/>
      <c r="F4" s="132" t="s">
        <v>123</v>
      </c>
      <c r="G4" s="155" t="s">
        <v>233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235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33" t="s">
        <v>183</v>
      </c>
      <c r="H5" s="149" t="s">
        <v>303</v>
      </c>
      <c r="I5" s="149" t="s">
        <v>304</v>
      </c>
      <c r="J5" s="149" t="s">
        <v>305</v>
      </c>
      <c r="K5" s="149" t="s">
        <v>306</v>
      </c>
      <c r="L5" s="149" t="s">
        <v>307</v>
      </c>
      <c r="M5" s="149" t="s">
        <v>308</v>
      </c>
      <c r="N5" s="149" t="s">
        <v>309</v>
      </c>
      <c r="O5" s="149" t="s">
        <v>310</v>
      </c>
      <c r="P5" s="149" t="s">
        <v>311</v>
      </c>
      <c r="Q5" s="149" t="s">
        <v>312</v>
      </c>
      <c r="R5" s="149" t="s">
        <v>313</v>
      </c>
      <c r="S5" s="149" t="s">
        <v>314</v>
      </c>
      <c r="T5" s="149" t="s">
        <v>315</v>
      </c>
      <c r="U5" s="149" t="s">
        <v>183</v>
      </c>
      <c r="V5" s="149" t="s">
        <v>316</v>
      </c>
      <c r="W5" s="149" t="s">
        <v>317</v>
      </c>
      <c r="X5" s="149" t="s">
        <v>318</v>
      </c>
      <c r="Y5" s="149" t="s">
        <v>319</v>
      </c>
      <c r="Z5" s="149" t="s">
        <v>320</v>
      </c>
      <c r="AA5" s="149" t="s">
        <v>321</v>
      </c>
      <c r="AB5" s="149" t="s">
        <v>322</v>
      </c>
      <c r="AC5" s="149" t="s">
        <v>323</v>
      </c>
      <c r="AD5" s="149" t="s">
        <v>324</v>
      </c>
      <c r="AE5" s="149" t="s">
        <v>325</v>
      </c>
      <c r="AF5" s="149" t="s">
        <v>326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f t="shared" ref="F7:AF7" si="0">F8</f>
        <v>10065358.17</v>
      </c>
      <c r="G7" s="153">
        <f t="shared" si="0"/>
        <v>4956103.17</v>
      </c>
      <c r="H7" s="153">
        <f t="shared" si="0"/>
        <v>1605252</v>
      </c>
      <c r="I7" s="153">
        <f t="shared" si="0"/>
        <v>804000</v>
      </c>
      <c r="J7" s="165">
        <f t="shared" si="0"/>
        <v>69351</v>
      </c>
      <c r="K7" s="153">
        <f t="shared" si="0"/>
        <v>186120</v>
      </c>
      <c r="L7" s="153">
        <f t="shared" si="0"/>
        <v>591738</v>
      </c>
      <c r="M7" s="153">
        <f t="shared" si="0"/>
        <v>472112.16</v>
      </c>
      <c r="N7" s="153">
        <f t="shared" si="0"/>
        <v>236056.08</v>
      </c>
      <c r="O7" s="153">
        <f t="shared" si="0"/>
        <v>189076.17</v>
      </c>
      <c r="P7" s="153">
        <f t="shared" si="0"/>
        <v>0</v>
      </c>
      <c r="Q7" s="153">
        <f t="shared" si="0"/>
        <v>24562.76</v>
      </c>
      <c r="R7" s="153">
        <f t="shared" si="0"/>
        <v>657312</v>
      </c>
      <c r="S7" s="153">
        <f t="shared" si="0"/>
        <v>0</v>
      </c>
      <c r="T7" s="153">
        <f t="shared" si="0"/>
        <v>120523</v>
      </c>
      <c r="U7" s="153">
        <f t="shared" si="0"/>
        <v>5109255</v>
      </c>
      <c r="V7" s="153">
        <f t="shared" si="0"/>
        <v>0</v>
      </c>
      <c r="W7" s="153">
        <f t="shared" si="0"/>
        <v>0</v>
      </c>
      <c r="X7" s="153">
        <f t="shared" si="0"/>
        <v>0</v>
      </c>
      <c r="Y7" s="153">
        <f t="shared" si="0"/>
        <v>0</v>
      </c>
      <c r="Z7" s="153">
        <f t="shared" si="0"/>
        <v>5107815</v>
      </c>
      <c r="AA7" s="153">
        <f t="shared" si="0"/>
        <v>0</v>
      </c>
      <c r="AB7" s="153">
        <f t="shared" si="0"/>
        <v>0</v>
      </c>
      <c r="AC7" s="153">
        <f t="shared" si="0"/>
        <v>0</v>
      </c>
      <c r="AD7" s="153">
        <f t="shared" si="0"/>
        <v>1440</v>
      </c>
      <c r="AE7" s="153">
        <f t="shared" si="0"/>
        <v>0</v>
      </c>
      <c r="AF7" s="153">
        <f t="shared" si="0"/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f t="shared" ref="F8:AF8" si="1">F9</f>
        <v>10065358.17</v>
      </c>
      <c r="G8" s="153">
        <f t="shared" si="1"/>
        <v>4956103.17</v>
      </c>
      <c r="H8" s="153">
        <f t="shared" si="1"/>
        <v>1605252</v>
      </c>
      <c r="I8" s="153">
        <f t="shared" si="1"/>
        <v>804000</v>
      </c>
      <c r="J8" s="165">
        <f t="shared" si="1"/>
        <v>69351</v>
      </c>
      <c r="K8" s="153">
        <f t="shared" si="1"/>
        <v>186120</v>
      </c>
      <c r="L8" s="153">
        <f t="shared" si="1"/>
        <v>591738</v>
      </c>
      <c r="M8" s="153">
        <f t="shared" si="1"/>
        <v>472112.16</v>
      </c>
      <c r="N8" s="153">
        <f t="shared" si="1"/>
        <v>236056.08</v>
      </c>
      <c r="O8" s="153">
        <f t="shared" si="1"/>
        <v>189076.17</v>
      </c>
      <c r="P8" s="153">
        <f t="shared" si="1"/>
        <v>0</v>
      </c>
      <c r="Q8" s="153">
        <f t="shared" si="1"/>
        <v>24562.76</v>
      </c>
      <c r="R8" s="153">
        <f t="shared" si="1"/>
        <v>657312</v>
      </c>
      <c r="S8" s="153">
        <f t="shared" si="1"/>
        <v>0</v>
      </c>
      <c r="T8" s="153">
        <f t="shared" si="1"/>
        <v>120523</v>
      </c>
      <c r="U8" s="153">
        <f t="shared" si="1"/>
        <v>5109255</v>
      </c>
      <c r="V8" s="153">
        <f t="shared" si="1"/>
        <v>0</v>
      </c>
      <c r="W8" s="153">
        <f t="shared" si="1"/>
        <v>0</v>
      </c>
      <c r="X8" s="153">
        <f t="shared" si="1"/>
        <v>0</v>
      </c>
      <c r="Y8" s="153">
        <f t="shared" si="1"/>
        <v>0</v>
      </c>
      <c r="Z8" s="153">
        <f t="shared" si="1"/>
        <v>5107815</v>
      </c>
      <c r="AA8" s="153">
        <f t="shared" si="1"/>
        <v>0</v>
      </c>
      <c r="AB8" s="153">
        <f t="shared" si="1"/>
        <v>0</v>
      </c>
      <c r="AC8" s="153">
        <f t="shared" si="1"/>
        <v>0</v>
      </c>
      <c r="AD8" s="153">
        <f t="shared" si="1"/>
        <v>1440</v>
      </c>
      <c r="AE8" s="153">
        <f t="shared" si="1"/>
        <v>0</v>
      </c>
      <c r="AF8" s="153">
        <f t="shared" si="1"/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f t="shared" ref="F9:AF9" si="2">SUM(F10:F21)</f>
        <v>10065358.17</v>
      </c>
      <c r="G9" s="153">
        <f t="shared" si="2"/>
        <v>4956103.17</v>
      </c>
      <c r="H9" s="153">
        <f t="shared" si="2"/>
        <v>1605252</v>
      </c>
      <c r="I9" s="153">
        <f t="shared" si="2"/>
        <v>804000</v>
      </c>
      <c r="J9" s="165">
        <f t="shared" si="2"/>
        <v>69351</v>
      </c>
      <c r="K9" s="153">
        <f t="shared" si="2"/>
        <v>186120</v>
      </c>
      <c r="L9" s="153">
        <f t="shared" si="2"/>
        <v>591738</v>
      </c>
      <c r="M9" s="153">
        <f t="shared" si="2"/>
        <v>472112.16</v>
      </c>
      <c r="N9" s="153">
        <f t="shared" si="2"/>
        <v>236056.08</v>
      </c>
      <c r="O9" s="153">
        <f t="shared" si="2"/>
        <v>189076.17</v>
      </c>
      <c r="P9" s="153">
        <f t="shared" si="2"/>
        <v>0</v>
      </c>
      <c r="Q9" s="153">
        <f t="shared" si="2"/>
        <v>24562.76</v>
      </c>
      <c r="R9" s="153">
        <f t="shared" si="2"/>
        <v>657312</v>
      </c>
      <c r="S9" s="153">
        <f t="shared" si="2"/>
        <v>0</v>
      </c>
      <c r="T9" s="153">
        <f t="shared" si="2"/>
        <v>120523</v>
      </c>
      <c r="U9" s="153">
        <f t="shared" si="2"/>
        <v>5109255</v>
      </c>
      <c r="V9" s="153">
        <f t="shared" si="2"/>
        <v>0</v>
      </c>
      <c r="W9" s="153">
        <f t="shared" si="2"/>
        <v>0</v>
      </c>
      <c r="X9" s="153">
        <f t="shared" si="2"/>
        <v>0</v>
      </c>
      <c r="Y9" s="153">
        <f t="shared" si="2"/>
        <v>0</v>
      </c>
      <c r="Z9" s="153">
        <f t="shared" si="2"/>
        <v>5107815</v>
      </c>
      <c r="AA9" s="153">
        <f t="shared" si="2"/>
        <v>0</v>
      </c>
      <c r="AB9" s="153">
        <f t="shared" si="2"/>
        <v>0</v>
      </c>
      <c r="AC9" s="153">
        <f t="shared" si="2"/>
        <v>0</v>
      </c>
      <c r="AD9" s="153">
        <f t="shared" si="2"/>
        <v>1440</v>
      </c>
      <c r="AE9" s="153">
        <f t="shared" si="2"/>
        <v>0</v>
      </c>
      <c r="AF9" s="153">
        <f t="shared" si="2"/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1922566</v>
      </c>
      <c r="G10" s="153">
        <v>1921126</v>
      </c>
      <c r="H10" s="153">
        <v>832212</v>
      </c>
      <c r="I10" s="153">
        <v>712920</v>
      </c>
      <c r="J10" s="165">
        <v>69351</v>
      </c>
      <c r="K10" s="153">
        <v>186120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120523</v>
      </c>
      <c r="U10" s="153">
        <v>1440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1440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1126146</v>
      </c>
      <c r="G11" s="153">
        <v>1126146</v>
      </c>
      <c r="H11" s="153">
        <v>590856</v>
      </c>
      <c r="I11" s="153">
        <v>71280</v>
      </c>
      <c r="J11" s="165">
        <v>0</v>
      </c>
      <c r="K11" s="153">
        <v>0</v>
      </c>
      <c r="L11" s="153">
        <v>464010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94</v>
      </c>
      <c r="B12" s="152" t="s">
        <v>87</v>
      </c>
      <c r="C12" s="152" t="s">
        <v>92</v>
      </c>
      <c r="D12" s="152" t="s">
        <v>88</v>
      </c>
      <c r="E12" s="152" t="s">
        <v>95</v>
      </c>
      <c r="F12" s="153">
        <v>190944</v>
      </c>
      <c r="G12" s="153">
        <v>190944</v>
      </c>
      <c r="H12" s="153">
        <v>102852</v>
      </c>
      <c r="I12" s="153">
        <v>11880</v>
      </c>
      <c r="J12" s="165">
        <v>0</v>
      </c>
      <c r="K12" s="153">
        <v>0</v>
      </c>
      <c r="L12" s="153">
        <v>76212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96</v>
      </c>
      <c r="B13" s="152" t="s">
        <v>97</v>
      </c>
      <c r="C13" s="152" t="s">
        <v>98</v>
      </c>
      <c r="D13" s="152" t="s">
        <v>88</v>
      </c>
      <c r="E13" s="152" t="s">
        <v>99</v>
      </c>
      <c r="F13" s="153">
        <v>1011211</v>
      </c>
      <c r="G13" s="153">
        <v>0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1011211</v>
      </c>
      <c r="V13" s="153">
        <v>0</v>
      </c>
      <c r="W13" s="153">
        <v>0</v>
      </c>
      <c r="X13" s="153">
        <v>0</v>
      </c>
      <c r="Y13" s="153">
        <v>0</v>
      </c>
      <c r="Z13" s="153">
        <v>1011211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52" t="s">
        <v>96</v>
      </c>
      <c r="B14" s="152" t="s">
        <v>100</v>
      </c>
      <c r="C14" s="152" t="s">
        <v>100</v>
      </c>
      <c r="D14" s="152" t="s">
        <v>88</v>
      </c>
      <c r="E14" s="152" t="s">
        <v>101</v>
      </c>
      <c r="F14" s="153">
        <v>472112.16</v>
      </c>
      <c r="G14" s="153">
        <v>472112.16</v>
      </c>
      <c r="H14" s="153">
        <v>0</v>
      </c>
      <c r="I14" s="153">
        <v>0</v>
      </c>
      <c r="J14" s="165">
        <v>0</v>
      </c>
      <c r="K14" s="153">
        <v>0</v>
      </c>
      <c r="L14" s="153">
        <v>0</v>
      </c>
      <c r="M14" s="153">
        <v>472112.16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52" t="s">
        <v>96</v>
      </c>
      <c r="B15" s="152" t="s">
        <v>100</v>
      </c>
      <c r="C15" s="152" t="s">
        <v>102</v>
      </c>
      <c r="D15" s="152" t="s">
        <v>88</v>
      </c>
      <c r="E15" s="152" t="s">
        <v>103</v>
      </c>
      <c r="F15" s="153">
        <v>236056.08</v>
      </c>
      <c r="G15" s="153">
        <v>236056.08</v>
      </c>
      <c r="H15" s="153">
        <v>0</v>
      </c>
      <c r="I15" s="153">
        <v>0</v>
      </c>
      <c r="J15" s="165">
        <v>0</v>
      </c>
      <c r="K15" s="153">
        <v>0</v>
      </c>
      <c r="L15" s="153">
        <v>0</v>
      </c>
      <c r="M15" s="153">
        <v>0</v>
      </c>
      <c r="N15" s="153">
        <v>236056.08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52" t="s">
        <v>96</v>
      </c>
      <c r="B16" s="152" t="s">
        <v>98</v>
      </c>
      <c r="C16" s="152" t="s">
        <v>92</v>
      </c>
      <c r="D16" s="152" t="s">
        <v>88</v>
      </c>
      <c r="E16" s="152" t="s">
        <v>104</v>
      </c>
      <c r="F16" s="153">
        <v>35040</v>
      </c>
      <c r="G16" s="153">
        <v>0</v>
      </c>
      <c r="H16" s="153">
        <v>0</v>
      </c>
      <c r="I16" s="153">
        <v>0</v>
      </c>
      <c r="J16" s="165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35040</v>
      </c>
      <c r="V16" s="153">
        <v>0</v>
      </c>
      <c r="W16" s="153">
        <v>0</v>
      </c>
      <c r="X16" s="153">
        <v>0</v>
      </c>
      <c r="Y16" s="153">
        <v>0</v>
      </c>
      <c r="Z16" s="153">
        <v>35040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52" t="s">
        <v>96</v>
      </c>
      <c r="B17" s="152" t="s">
        <v>92</v>
      </c>
      <c r="C17" s="152" t="s">
        <v>92</v>
      </c>
      <c r="D17" s="152" t="s">
        <v>88</v>
      </c>
      <c r="E17" s="152" t="s">
        <v>105</v>
      </c>
      <c r="F17" s="153">
        <v>24562.76</v>
      </c>
      <c r="G17" s="153">
        <v>24562.76</v>
      </c>
      <c r="H17" s="153">
        <v>0</v>
      </c>
      <c r="I17" s="153">
        <v>0</v>
      </c>
      <c r="J17" s="165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24562.76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52" t="s">
        <v>106</v>
      </c>
      <c r="B18" s="152" t="s">
        <v>107</v>
      </c>
      <c r="C18" s="152" t="s">
        <v>87</v>
      </c>
      <c r="D18" s="152" t="s">
        <v>88</v>
      </c>
      <c r="E18" s="152" t="s">
        <v>108</v>
      </c>
      <c r="F18" s="153">
        <v>189076.17</v>
      </c>
      <c r="G18" s="153">
        <v>189076.17</v>
      </c>
      <c r="H18" s="153">
        <v>0</v>
      </c>
      <c r="I18" s="153">
        <v>0</v>
      </c>
      <c r="J18" s="165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189076.17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0</v>
      </c>
      <c r="AC18" s="153">
        <v>0</v>
      </c>
      <c r="AD18" s="153">
        <v>0</v>
      </c>
      <c r="AE18" s="153">
        <v>0</v>
      </c>
      <c r="AF18" s="153">
        <v>0</v>
      </c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52" t="s">
        <v>114</v>
      </c>
      <c r="B19" s="152" t="s">
        <v>87</v>
      </c>
      <c r="C19" s="152" t="s">
        <v>111</v>
      </c>
      <c r="D19" s="152" t="s">
        <v>88</v>
      </c>
      <c r="E19" s="152" t="s">
        <v>115</v>
      </c>
      <c r="F19" s="153">
        <v>138768</v>
      </c>
      <c r="G19" s="153">
        <v>138768</v>
      </c>
      <c r="H19" s="153">
        <v>79332</v>
      </c>
      <c r="I19" s="153">
        <v>7920</v>
      </c>
      <c r="J19" s="165">
        <v>0</v>
      </c>
      <c r="K19" s="153">
        <v>0</v>
      </c>
      <c r="L19" s="153">
        <v>51516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0</v>
      </c>
      <c r="AF19" s="153">
        <v>0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  <row r="20" customHeight="1" spans="1:134">
      <c r="A20" s="152" t="s">
        <v>114</v>
      </c>
      <c r="B20" s="152" t="s">
        <v>116</v>
      </c>
      <c r="C20" s="152" t="s">
        <v>100</v>
      </c>
      <c r="D20" s="152" t="s">
        <v>88</v>
      </c>
      <c r="E20" s="152" t="s">
        <v>117</v>
      </c>
      <c r="F20" s="153">
        <v>4061564</v>
      </c>
      <c r="G20" s="153">
        <v>0</v>
      </c>
      <c r="H20" s="153">
        <v>0</v>
      </c>
      <c r="I20" s="153">
        <v>0</v>
      </c>
      <c r="J20" s="165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4061564</v>
      </c>
      <c r="V20" s="153">
        <v>0</v>
      </c>
      <c r="W20" s="153">
        <v>0</v>
      </c>
      <c r="X20" s="153">
        <v>0</v>
      </c>
      <c r="Y20" s="153">
        <v>0</v>
      </c>
      <c r="Z20" s="153">
        <v>4061564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 s="152" t="s">
        <v>118</v>
      </c>
      <c r="B21" s="152" t="s">
        <v>97</v>
      </c>
      <c r="C21" s="152" t="s">
        <v>87</v>
      </c>
      <c r="D21" s="152" t="s">
        <v>88</v>
      </c>
      <c r="E21" s="152" t="s">
        <v>119</v>
      </c>
      <c r="F21" s="153">
        <v>657312</v>
      </c>
      <c r="G21" s="153">
        <v>657312</v>
      </c>
      <c r="H21" s="153">
        <v>0</v>
      </c>
      <c r="I21" s="153">
        <v>0</v>
      </c>
      <c r="J21" s="165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657312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0</v>
      </c>
      <c r="Z21" s="153">
        <v>0</v>
      </c>
      <c r="AA21" s="153">
        <v>0</v>
      </c>
      <c r="AB21" s="153">
        <v>0</v>
      </c>
      <c r="AC21" s="153">
        <v>0</v>
      </c>
      <c r="AD21" s="153">
        <v>0</v>
      </c>
      <c r="AE21" s="153">
        <v>0</v>
      </c>
      <c r="AF21" s="153">
        <v>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G25" sqref="G25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3" width="13.8333333333333" style="125" customWidth="1"/>
    <col min="34" max="135" width="9" style="125" customWidth="1"/>
    <col min="136" max="177" width="9.16666666666667" style="125" customWidth="1"/>
    <col min="178" max="16384" width="9.16666666666667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327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302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122</v>
      </c>
      <c r="B4" s="132"/>
      <c r="C4" s="132"/>
      <c r="D4" s="132"/>
      <c r="E4" s="133"/>
      <c r="F4" s="148" t="s">
        <v>234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126</v>
      </c>
      <c r="F5" s="149" t="s">
        <v>183</v>
      </c>
      <c r="G5" s="149" t="s">
        <v>328</v>
      </c>
      <c r="H5" s="149" t="s">
        <v>329</v>
      </c>
      <c r="I5" s="149" t="s">
        <v>330</v>
      </c>
      <c r="J5" s="149" t="s">
        <v>331</v>
      </c>
      <c r="K5" s="149" t="s">
        <v>332</v>
      </c>
      <c r="L5" s="149" t="s">
        <v>333</v>
      </c>
      <c r="M5" s="149" t="s">
        <v>334</v>
      </c>
      <c r="N5" s="149" t="s">
        <v>335</v>
      </c>
      <c r="O5" s="149" t="s">
        <v>336</v>
      </c>
      <c r="P5" s="149" t="s">
        <v>337</v>
      </c>
      <c r="Q5" s="149" t="s">
        <v>338</v>
      </c>
      <c r="R5" s="149" t="s">
        <v>339</v>
      </c>
      <c r="S5" s="149" t="s">
        <v>340</v>
      </c>
      <c r="T5" s="149" t="s">
        <v>341</v>
      </c>
      <c r="U5" s="149" t="s">
        <v>342</v>
      </c>
      <c r="V5" s="149" t="s">
        <v>343</v>
      </c>
      <c r="W5" s="149" t="s">
        <v>344</v>
      </c>
      <c r="X5" s="149" t="s">
        <v>345</v>
      </c>
      <c r="Y5" s="149" t="s">
        <v>346</v>
      </c>
      <c r="Z5" s="160" t="s">
        <v>347</v>
      </c>
      <c r="AA5" s="161" t="s">
        <v>348</v>
      </c>
      <c r="AB5" s="149" t="s">
        <v>349</v>
      </c>
      <c r="AC5" s="149" t="s">
        <v>350</v>
      </c>
      <c r="AD5" s="149" t="s">
        <v>351</v>
      </c>
      <c r="AE5" s="149" t="s">
        <v>352</v>
      </c>
      <c r="AF5" s="149" t="s">
        <v>353</v>
      </c>
      <c r="AG5" s="149" t="s">
        <v>354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 t="s">
        <v>63</v>
      </c>
      <c r="F7" s="153">
        <f t="shared" ref="F7:AG7" si="0">F8</f>
        <v>5848548.44</v>
      </c>
      <c r="G7" s="153">
        <f t="shared" si="0"/>
        <v>326000</v>
      </c>
      <c r="H7" s="153">
        <f t="shared" si="0"/>
        <v>0</v>
      </c>
      <c r="I7" s="153">
        <f t="shared" si="0"/>
        <v>0</v>
      </c>
      <c r="J7" s="153">
        <f t="shared" si="0"/>
        <v>0</v>
      </c>
      <c r="K7" s="153">
        <f t="shared" si="0"/>
        <v>45000</v>
      </c>
      <c r="L7" s="153">
        <f t="shared" si="0"/>
        <v>40000</v>
      </c>
      <c r="M7" s="153">
        <f t="shared" si="0"/>
        <v>10000</v>
      </c>
      <c r="N7" s="153">
        <f t="shared" si="0"/>
        <v>0</v>
      </c>
      <c r="O7" s="153">
        <f t="shared" si="0"/>
        <v>0</v>
      </c>
      <c r="P7" s="153">
        <f t="shared" si="0"/>
        <v>70000</v>
      </c>
      <c r="Q7" s="153">
        <f t="shared" si="0"/>
        <v>0</v>
      </c>
      <c r="R7" s="153">
        <f t="shared" si="0"/>
        <v>59200</v>
      </c>
      <c r="S7" s="153">
        <f t="shared" si="0"/>
        <v>244705</v>
      </c>
      <c r="T7" s="153">
        <f t="shared" si="0"/>
        <v>29500</v>
      </c>
      <c r="U7" s="153">
        <f t="shared" si="0"/>
        <v>30000</v>
      </c>
      <c r="V7" s="153">
        <f t="shared" si="0"/>
        <v>20000</v>
      </c>
      <c r="W7" s="153">
        <f t="shared" si="0"/>
        <v>0</v>
      </c>
      <c r="X7" s="153">
        <f t="shared" si="0"/>
        <v>0</v>
      </c>
      <c r="Y7" s="153">
        <f t="shared" si="0"/>
        <v>0</v>
      </c>
      <c r="Z7" s="153">
        <f t="shared" si="0"/>
        <v>356403.44</v>
      </c>
      <c r="AA7" s="153">
        <f t="shared" si="0"/>
        <v>0</v>
      </c>
      <c r="AB7" s="153">
        <f t="shared" si="0"/>
        <v>20000</v>
      </c>
      <c r="AC7" s="153">
        <f t="shared" si="0"/>
        <v>0</v>
      </c>
      <c r="AD7" s="153">
        <f t="shared" si="0"/>
        <v>130000</v>
      </c>
      <c r="AE7" s="153">
        <f t="shared" si="0"/>
        <v>173400</v>
      </c>
      <c r="AF7" s="153">
        <f t="shared" si="0"/>
        <v>0</v>
      </c>
      <c r="AG7" s="153">
        <f t="shared" si="0"/>
        <v>4294340</v>
      </c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52"/>
      <c r="B8" s="152"/>
      <c r="C8" s="152"/>
      <c r="D8" s="152" t="s">
        <v>81</v>
      </c>
      <c r="E8" s="152" t="s">
        <v>82</v>
      </c>
      <c r="F8" s="153">
        <f t="shared" ref="F8:AG8" si="1">F9</f>
        <v>5848548.44</v>
      </c>
      <c r="G8" s="153">
        <f t="shared" si="1"/>
        <v>326000</v>
      </c>
      <c r="H8" s="153">
        <f t="shared" si="1"/>
        <v>0</v>
      </c>
      <c r="I8" s="153">
        <f t="shared" si="1"/>
        <v>0</v>
      </c>
      <c r="J8" s="153">
        <f t="shared" si="1"/>
        <v>0</v>
      </c>
      <c r="K8" s="153">
        <f t="shared" si="1"/>
        <v>45000</v>
      </c>
      <c r="L8" s="153">
        <f t="shared" si="1"/>
        <v>40000</v>
      </c>
      <c r="M8" s="153">
        <f t="shared" si="1"/>
        <v>10000</v>
      </c>
      <c r="N8" s="153">
        <f t="shared" si="1"/>
        <v>0</v>
      </c>
      <c r="O8" s="153">
        <f t="shared" si="1"/>
        <v>0</v>
      </c>
      <c r="P8" s="153">
        <f t="shared" si="1"/>
        <v>70000</v>
      </c>
      <c r="Q8" s="153">
        <f t="shared" si="1"/>
        <v>0</v>
      </c>
      <c r="R8" s="153">
        <f t="shared" si="1"/>
        <v>59200</v>
      </c>
      <c r="S8" s="153">
        <f t="shared" si="1"/>
        <v>244705</v>
      </c>
      <c r="T8" s="153">
        <f t="shared" si="1"/>
        <v>29500</v>
      </c>
      <c r="U8" s="153">
        <f t="shared" si="1"/>
        <v>30000</v>
      </c>
      <c r="V8" s="153">
        <f t="shared" si="1"/>
        <v>20000</v>
      </c>
      <c r="W8" s="153">
        <f t="shared" si="1"/>
        <v>0</v>
      </c>
      <c r="X8" s="153">
        <f t="shared" si="1"/>
        <v>0</v>
      </c>
      <c r="Y8" s="153">
        <f t="shared" si="1"/>
        <v>0</v>
      </c>
      <c r="Z8" s="153">
        <f t="shared" si="1"/>
        <v>356403.44</v>
      </c>
      <c r="AA8" s="153">
        <f t="shared" si="1"/>
        <v>0</v>
      </c>
      <c r="AB8" s="153">
        <f t="shared" si="1"/>
        <v>20000</v>
      </c>
      <c r="AC8" s="153">
        <f t="shared" si="1"/>
        <v>0</v>
      </c>
      <c r="AD8" s="153">
        <f t="shared" si="1"/>
        <v>130000</v>
      </c>
      <c r="AE8" s="153">
        <f t="shared" si="1"/>
        <v>173400</v>
      </c>
      <c r="AF8" s="153">
        <f t="shared" si="1"/>
        <v>0</v>
      </c>
      <c r="AG8" s="153">
        <f t="shared" si="1"/>
        <v>4294340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52"/>
      <c r="B9" s="152"/>
      <c r="C9" s="152"/>
      <c r="D9" s="152" t="s">
        <v>83</v>
      </c>
      <c r="E9" s="152" t="s">
        <v>84</v>
      </c>
      <c r="F9" s="153">
        <f t="shared" ref="F9:AG9" si="2">SUM(F10:F17)</f>
        <v>5848548.44</v>
      </c>
      <c r="G9" s="153">
        <f t="shared" si="2"/>
        <v>326000</v>
      </c>
      <c r="H9" s="153">
        <f t="shared" si="2"/>
        <v>0</v>
      </c>
      <c r="I9" s="153">
        <f t="shared" si="2"/>
        <v>0</v>
      </c>
      <c r="J9" s="153">
        <f t="shared" si="2"/>
        <v>0</v>
      </c>
      <c r="K9" s="153">
        <f t="shared" si="2"/>
        <v>45000</v>
      </c>
      <c r="L9" s="153">
        <f t="shared" si="2"/>
        <v>40000</v>
      </c>
      <c r="M9" s="153">
        <f t="shared" si="2"/>
        <v>10000</v>
      </c>
      <c r="N9" s="153">
        <f t="shared" si="2"/>
        <v>0</v>
      </c>
      <c r="O9" s="153">
        <f t="shared" si="2"/>
        <v>0</v>
      </c>
      <c r="P9" s="153">
        <f t="shared" si="2"/>
        <v>70000</v>
      </c>
      <c r="Q9" s="153">
        <f t="shared" si="2"/>
        <v>0</v>
      </c>
      <c r="R9" s="153">
        <f t="shared" si="2"/>
        <v>59200</v>
      </c>
      <c r="S9" s="153">
        <f t="shared" si="2"/>
        <v>244705</v>
      </c>
      <c r="T9" s="153">
        <f t="shared" si="2"/>
        <v>29500</v>
      </c>
      <c r="U9" s="153">
        <f t="shared" si="2"/>
        <v>30000</v>
      </c>
      <c r="V9" s="153">
        <f t="shared" si="2"/>
        <v>20000</v>
      </c>
      <c r="W9" s="153">
        <f t="shared" si="2"/>
        <v>0</v>
      </c>
      <c r="X9" s="153">
        <f t="shared" si="2"/>
        <v>0</v>
      </c>
      <c r="Y9" s="153">
        <f t="shared" si="2"/>
        <v>0</v>
      </c>
      <c r="Z9" s="153">
        <f t="shared" si="2"/>
        <v>356403.44</v>
      </c>
      <c r="AA9" s="153">
        <f t="shared" si="2"/>
        <v>0</v>
      </c>
      <c r="AB9" s="153">
        <f t="shared" si="2"/>
        <v>20000</v>
      </c>
      <c r="AC9" s="153">
        <f t="shared" si="2"/>
        <v>0</v>
      </c>
      <c r="AD9" s="153">
        <f t="shared" si="2"/>
        <v>130000</v>
      </c>
      <c r="AE9" s="153">
        <f t="shared" si="2"/>
        <v>173400</v>
      </c>
      <c r="AF9" s="153">
        <f t="shared" si="2"/>
        <v>0</v>
      </c>
      <c r="AG9" s="153">
        <f t="shared" si="2"/>
        <v>4294340</v>
      </c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932622.44</v>
      </c>
      <c r="G10" s="153">
        <v>50000</v>
      </c>
      <c r="H10" s="153">
        <v>0</v>
      </c>
      <c r="I10" s="153">
        <v>0</v>
      </c>
      <c r="J10" s="153">
        <v>0</v>
      </c>
      <c r="K10" s="153">
        <v>15000</v>
      </c>
      <c r="L10" s="153">
        <v>20000</v>
      </c>
      <c r="M10" s="153">
        <v>10000</v>
      </c>
      <c r="N10" s="153">
        <v>0</v>
      </c>
      <c r="O10" s="153">
        <v>0</v>
      </c>
      <c r="P10" s="153">
        <v>70000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20000</v>
      </c>
      <c r="W10" s="153">
        <v>0</v>
      </c>
      <c r="X10" s="153">
        <v>0</v>
      </c>
      <c r="Y10" s="153">
        <v>0</v>
      </c>
      <c r="Z10" s="153">
        <v>310422.44</v>
      </c>
      <c r="AA10" s="153">
        <v>0</v>
      </c>
      <c r="AB10" s="153">
        <v>20000</v>
      </c>
      <c r="AC10" s="153">
        <v>0</v>
      </c>
      <c r="AD10" s="153">
        <v>130000</v>
      </c>
      <c r="AE10" s="153">
        <v>173400</v>
      </c>
      <c r="AF10" s="153">
        <v>0</v>
      </c>
      <c r="AG10" s="153">
        <v>113800</v>
      </c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259200</v>
      </c>
      <c r="G11" s="153">
        <v>50000</v>
      </c>
      <c r="H11" s="153">
        <v>0</v>
      </c>
      <c r="I11" s="153">
        <v>0</v>
      </c>
      <c r="J11" s="153">
        <v>0</v>
      </c>
      <c r="K11" s="153">
        <v>30000</v>
      </c>
      <c r="L11" s="153">
        <v>20000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59200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100000</v>
      </c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52" t="s">
        <v>85</v>
      </c>
      <c r="B12" s="152" t="s">
        <v>86</v>
      </c>
      <c r="C12" s="152" t="s">
        <v>92</v>
      </c>
      <c r="D12" s="152" t="s">
        <v>88</v>
      </c>
      <c r="E12" s="152" t="s">
        <v>93</v>
      </c>
      <c r="F12" s="153">
        <v>1208286</v>
      </c>
      <c r="G12" s="153">
        <v>196000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244705</v>
      </c>
      <c r="T12" s="153">
        <v>29500</v>
      </c>
      <c r="U12" s="153">
        <v>30000</v>
      </c>
      <c r="V12" s="153">
        <v>0</v>
      </c>
      <c r="W12" s="153">
        <v>0</v>
      </c>
      <c r="X12" s="153">
        <v>0</v>
      </c>
      <c r="Y12" s="153">
        <v>0</v>
      </c>
      <c r="Z12" s="153">
        <v>45981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662100</v>
      </c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52" t="s">
        <v>94</v>
      </c>
      <c r="B13" s="152" t="s">
        <v>87</v>
      </c>
      <c r="C13" s="152" t="s">
        <v>92</v>
      </c>
      <c r="D13" s="152" t="s">
        <v>88</v>
      </c>
      <c r="E13" s="152" t="s">
        <v>95</v>
      </c>
      <c r="F13" s="153">
        <v>43200</v>
      </c>
      <c r="G13" s="153">
        <v>20000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23200</v>
      </c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52" t="s">
        <v>96</v>
      </c>
      <c r="B14" s="152" t="s">
        <v>97</v>
      </c>
      <c r="C14" s="152" t="s">
        <v>98</v>
      </c>
      <c r="D14" s="152" t="s">
        <v>88</v>
      </c>
      <c r="E14" s="152" t="s">
        <v>99</v>
      </c>
      <c r="F14" s="153">
        <v>320000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53">
        <v>0</v>
      </c>
      <c r="AD14" s="153">
        <v>0</v>
      </c>
      <c r="AE14" s="153">
        <v>0</v>
      </c>
      <c r="AF14" s="153">
        <v>0</v>
      </c>
      <c r="AG14" s="153">
        <v>320000</v>
      </c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52" t="s">
        <v>109</v>
      </c>
      <c r="B15" s="152" t="s">
        <v>100</v>
      </c>
      <c r="C15" s="152" t="s">
        <v>87</v>
      </c>
      <c r="D15" s="152" t="s">
        <v>88</v>
      </c>
      <c r="E15" s="152" t="s">
        <v>110</v>
      </c>
      <c r="F15" s="153">
        <v>1030000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1030000</v>
      </c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52" t="s">
        <v>114</v>
      </c>
      <c r="B16" s="152" t="s">
        <v>87</v>
      </c>
      <c r="C16" s="152" t="s">
        <v>111</v>
      </c>
      <c r="D16" s="152" t="s">
        <v>88</v>
      </c>
      <c r="E16" s="152" t="s">
        <v>115</v>
      </c>
      <c r="F16" s="153">
        <v>28800</v>
      </c>
      <c r="G16" s="153">
        <v>10000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18800</v>
      </c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52" t="s">
        <v>114</v>
      </c>
      <c r="B17" s="152" t="s">
        <v>116</v>
      </c>
      <c r="C17" s="152" t="s">
        <v>100</v>
      </c>
      <c r="D17" s="152" t="s">
        <v>88</v>
      </c>
      <c r="E17" s="152" t="s">
        <v>117</v>
      </c>
      <c r="F17" s="153">
        <v>2026440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53">
        <v>0</v>
      </c>
      <c r="AD17" s="153">
        <v>0</v>
      </c>
      <c r="AE17" s="153">
        <v>0</v>
      </c>
      <c r="AF17" s="153">
        <v>0</v>
      </c>
      <c r="AG17" s="153">
        <v>2026440</v>
      </c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4" sqref="F1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6" width="13.8333333333333" style="125" customWidth="1"/>
    <col min="37" max="138" width="9" style="125" customWidth="1"/>
    <col min="139" max="180" width="9.16666666666667" style="125" customWidth="1"/>
    <col min="181" max="16384" width="9.16666666666667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355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302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122</v>
      </c>
      <c r="B4" s="132"/>
      <c r="C4" s="132"/>
      <c r="D4" s="132"/>
      <c r="E4" s="133"/>
      <c r="F4" s="132" t="s">
        <v>123</v>
      </c>
      <c r="G4" s="154" t="s">
        <v>236</v>
      </c>
      <c r="H4" s="148"/>
      <c r="I4" s="148"/>
      <c r="J4" s="148"/>
      <c r="K4" s="148"/>
      <c r="L4" s="148" t="s">
        <v>239</v>
      </c>
      <c r="M4" s="148"/>
      <c r="N4" s="148"/>
      <c r="O4" s="148" t="s">
        <v>240</v>
      </c>
      <c r="P4" s="148"/>
      <c r="Q4" s="148"/>
      <c r="R4" s="154"/>
      <c r="S4" s="148"/>
      <c r="T4" s="154"/>
      <c r="U4" s="154" t="s">
        <v>241</v>
      </c>
      <c r="V4" s="159"/>
      <c r="W4" s="155"/>
      <c r="X4" s="154" t="s">
        <v>356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49" t="s">
        <v>183</v>
      </c>
      <c r="H5" s="149" t="s">
        <v>357</v>
      </c>
      <c r="I5" s="149" t="s">
        <v>358</v>
      </c>
      <c r="J5" s="149" t="s">
        <v>359</v>
      </c>
      <c r="K5" s="149" t="s">
        <v>360</v>
      </c>
      <c r="L5" s="149" t="s">
        <v>183</v>
      </c>
      <c r="M5" s="149" t="s">
        <v>361</v>
      </c>
      <c r="N5" s="149" t="s">
        <v>362</v>
      </c>
      <c r="O5" s="149" t="s">
        <v>183</v>
      </c>
      <c r="P5" s="149" t="s">
        <v>363</v>
      </c>
      <c r="Q5" s="149" t="s">
        <v>364</v>
      </c>
      <c r="R5" s="160" t="s">
        <v>365</v>
      </c>
      <c r="S5" s="161" t="s">
        <v>366</v>
      </c>
      <c r="T5" s="149" t="s">
        <v>367</v>
      </c>
      <c r="U5" s="149" t="s">
        <v>183</v>
      </c>
      <c r="V5" s="149" t="s">
        <v>241</v>
      </c>
      <c r="W5" s="149" t="s">
        <v>368</v>
      </c>
      <c r="X5" s="149" t="s">
        <v>183</v>
      </c>
      <c r="Y5" s="149" t="s">
        <v>369</v>
      </c>
      <c r="Z5" s="149" t="s">
        <v>370</v>
      </c>
      <c r="AA5" s="149" t="s">
        <v>371</v>
      </c>
      <c r="AB5" s="149" t="s">
        <v>372</v>
      </c>
      <c r="AC5" s="149" t="s">
        <v>373</v>
      </c>
      <c r="AD5" s="149" t="s">
        <v>374</v>
      </c>
      <c r="AE5" s="149" t="s">
        <v>375</v>
      </c>
      <c r="AF5" s="149" t="s">
        <v>376</v>
      </c>
      <c r="AG5" s="149" t="s">
        <v>377</v>
      </c>
      <c r="AH5" s="149" t="s">
        <v>378</v>
      </c>
      <c r="AI5" s="149" t="s">
        <v>379</v>
      </c>
      <c r="AJ5" s="149" t="s">
        <v>380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J25" sqref="J25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28" width="13.8333333333333" style="125" customWidth="1"/>
    <col min="29" max="130" width="9" style="125" customWidth="1"/>
    <col min="131" max="172" width="9.16666666666667" style="125" customWidth="1"/>
    <col min="173" max="16384" width="9.16666666666667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381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302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122</v>
      </c>
      <c r="B4" s="132"/>
      <c r="C4" s="132"/>
      <c r="D4" s="132"/>
      <c r="E4" s="133"/>
      <c r="F4" s="132" t="s">
        <v>123</v>
      </c>
      <c r="G4" s="148" t="s">
        <v>382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242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49" t="s">
        <v>183</v>
      </c>
      <c r="H5" s="149" t="s">
        <v>383</v>
      </c>
      <c r="I5" s="149" t="s">
        <v>384</v>
      </c>
      <c r="J5" s="149" t="s">
        <v>385</v>
      </c>
      <c r="K5" s="149" t="s">
        <v>386</v>
      </c>
      <c r="L5" s="149" t="s">
        <v>387</v>
      </c>
      <c r="M5" s="149" t="s">
        <v>388</v>
      </c>
      <c r="N5" s="149" t="s">
        <v>389</v>
      </c>
      <c r="O5" s="149" t="s">
        <v>390</v>
      </c>
      <c r="P5" s="149" t="s">
        <v>391</v>
      </c>
      <c r="Q5" s="149" t="s">
        <v>392</v>
      </c>
      <c r="R5" s="149" t="s">
        <v>393</v>
      </c>
      <c r="S5" s="149" t="s">
        <v>394</v>
      </c>
      <c r="T5" s="149" t="s">
        <v>395</v>
      </c>
      <c r="U5" s="149" t="s">
        <v>378</v>
      </c>
      <c r="V5" s="149" t="s">
        <v>379</v>
      </c>
      <c r="W5" s="149" t="s">
        <v>382</v>
      </c>
      <c r="X5" s="149" t="s">
        <v>183</v>
      </c>
      <c r="Y5" s="149" t="s">
        <v>396</v>
      </c>
      <c r="Z5" s="149" t="s">
        <v>397</v>
      </c>
      <c r="AA5" s="132" t="s">
        <v>398</v>
      </c>
      <c r="AB5" s="132" t="s">
        <v>242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3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80.8333333333333" style="125" customWidth="1"/>
    <col min="6" max="7" width="22.8333333333333" style="125" customWidth="1"/>
    <col min="8" max="243" width="9" style="125" customWidth="1"/>
    <col min="244" max="16384" width="9.16666666666667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399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400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401</v>
      </c>
      <c r="B4" s="144"/>
      <c r="C4" s="144"/>
      <c r="D4" s="144"/>
      <c r="E4" s="144"/>
      <c r="F4" s="145"/>
      <c r="G4" s="132" t="s">
        <v>402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403</v>
      </c>
      <c r="F5" s="134" t="s">
        <v>404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 t="s">
        <v>63</v>
      </c>
      <c r="F7" s="139"/>
      <c r="G7" s="143">
        <f>G8</f>
        <v>9657501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39"/>
      <c r="B8" s="139"/>
      <c r="C8" s="139"/>
      <c r="D8" s="139" t="s">
        <v>81</v>
      </c>
      <c r="E8" s="139" t="s">
        <v>82</v>
      </c>
      <c r="F8" s="139"/>
      <c r="G8" s="143">
        <f>G9</f>
        <v>9657501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39"/>
      <c r="B9" s="139"/>
      <c r="C9" s="139"/>
      <c r="D9" s="139" t="s">
        <v>83</v>
      </c>
      <c r="E9" s="139" t="s">
        <v>84</v>
      </c>
      <c r="F9" s="139"/>
      <c r="G9" s="143">
        <f>SUM(G10:G33)</f>
        <v>9657501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39" t="s">
        <v>85</v>
      </c>
      <c r="B10" s="139" t="s">
        <v>86</v>
      </c>
      <c r="C10" s="139" t="s">
        <v>92</v>
      </c>
      <c r="D10" s="139" t="s">
        <v>88</v>
      </c>
      <c r="E10" s="139" t="s">
        <v>405</v>
      </c>
      <c r="F10" s="139" t="s">
        <v>406</v>
      </c>
      <c r="G10" s="143">
        <v>54000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39" t="s">
        <v>85</v>
      </c>
      <c r="B11" s="139" t="s">
        <v>86</v>
      </c>
      <c r="C11" s="139" t="s">
        <v>92</v>
      </c>
      <c r="D11" s="139" t="s">
        <v>88</v>
      </c>
      <c r="E11" s="139" t="s">
        <v>407</v>
      </c>
      <c r="F11" s="139" t="s">
        <v>406</v>
      </c>
      <c r="G11" s="143">
        <v>66105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39" t="s">
        <v>85</v>
      </c>
      <c r="B12" s="139" t="s">
        <v>86</v>
      </c>
      <c r="C12" s="139" t="s">
        <v>92</v>
      </c>
      <c r="D12" s="139" t="s">
        <v>88</v>
      </c>
      <c r="E12" s="139" t="s">
        <v>408</v>
      </c>
      <c r="F12" s="139" t="s">
        <v>406</v>
      </c>
      <c r="G12" s="143">
        <v>70000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39" t="s">
        <v>85</v>
      </c>
      <c r="B13" s="139" t="s">
        <v>86</v>
      </c>
      <c r="C13" s="139" t="s">
        <v>92</v>
      </c>
      <c r="D13" s="139" t="s">
        <v>88</v>
      </c>
      <c r="E13" s="139" t="s">
        <v>409</v>
      </c>
      <c r="F13" s="139" t="s">
        <v>410</v>
      </c>
      <c r="G13" s="143">
        <v>30000</v>
      </c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39" t="s">
        <v>85</v>
      </c>
      <c r="B14" s="139" t="s">
        <v>86</v>
      </c>
      <c r="C14" s="139" t="s">
        <v>92</v>
      </c>
      <c r="D14" s="139" t="s">
        <v>88</v>
      </c>
      <c r="E14" s="139" t="s">
        <v>411</v>
      </c>
      <c r="F14" s="139" t="s">
        <v>410</v>
      </c>
      <c r="G14" s="143">
        <v>28000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39" t="s">
        <v>85</v>
      </c>
      <c r="B15" s="139" t="s">
        <v>86</v>
      </c>
      <c r="C15" s="139" t="s">
        <v>92</v>
      </c>
      <c r="D15" s="139" t="s">
        <v>88</v>
      </c>
      <c r="E15" s="139" t="s">
        <v>412</v>
      </c>
      <c r="F15" s="139" t="s">
        <v>406</v>
      </c>
      <c r="G15" s="143">
        <v>54600</v>
      </c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39" t="s">
        <v>85</v>
      </c>
      <c r="B16" s="139" t="s">
        <v>86</v>
      </c>
      <c r="C16" s="139" t="s">
        <v>92</v>
      </c>
      <c r="D16" s="139" t="s">
        <v>88</v>
      </c>
      <c r="E16" s="139" t="s">
        <v>413</v>
      </c>
      <c r="F16" s="139" t="s">
        <v>410</v>
      </c>
      <c r="G16" s="143">
        <v>529600</v>
      </c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39" t="s">
        <v>85</v>
      </c>
      <c r="B17" s="139" t="s">
        <v>86</v>
      </c>
      <c r="C17" s="139" t="s">
        <v>92</v>
      </c>
      <c r="D17" s="139" t="s">
        <v>88</v>
      </c>
      <c r="E17" s="139" t="s">
        <v>414</v>
      </c>
      <c r="F17" s="139" t="s">
        <v>410</v>
      </c>
      <c r="G17" s="143">
        <v>50000</v>
      </c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39" t="s">
        <v>85</v>
      </c>
      <c r="B18" s="139" t="s">
        <v>86</v>
      </c>
      <c r="C18" s="139" t="s">
        <v>92</v>
      </c>
      <c r="D18" s="139" t="s">
        <v>88</v>
      </c>
      <c r="E18" s="139" t="s">
        <v>415</v>
      </c>
      <c r="F18" s="139" t="s">
        <v>410</v>
      </c>
      <c r="G18" s="143">
        <v>80000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39" t="s">
        <v>85</v>
      </c>
      <c r="B19" s="139" t="s">
        <v>86</v>
      </c>
      <c r="C19" s="139" t="s">
        <v>92</v>
      </c>
      <c r="D19" s="139" t="s">
        <v>88</v>
      </c>
      <c r="E19" s="139" t="s">
        <v>416</v>
      </c>
      <c r="F19" s="139" t="s">
        <v>406</v>
      </c>
      <c r="G19" s="143">
        <v>100000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39" t="s">
        <v>85</v>
      </c>
      <c r="B20" s="139" t="s">
        <v>86</v>
      </c>
      <c r="C20" s="139" t="s">
        <v>92</v>
      </c>
      <c r="D20" s="139" t="s">
        <v>88</v>
      </c>
      <c r="E20" s="139" t="s">
        <v>417</v>
      </c>
      <c r="F20" s="139" t="s">
        <v>410</v>
      </c>
      <c r="G20" s="143">
        <v>30000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39" t="s">
        <v>85</v>
      </c>
      <c r="B21" s="139" t="s">
        <v>86</v>
      </c>
      <c r="C21" s="139" t="s">
        <v>92</v>
      </c>
      <c r="D21" s="139" t="s">
        <v>88</v>
      </c>
      <c r="E21" s="139" t="s">
        <v>418</v>
      </c>
      <c r="F21" s="139" t="s">
        <v>410</v>
      </c>
      <c r="G21" s="143">
        <v>55981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39" t="s">
        <v>85</v>
      </c>
      <c r="B22" s="139" t="s">
        <v>86</v>
      </c>
      <c r="C22" s="139" t="s">
        <v>92</v>
      </c>
      <c r="D22" s="139" t="s">
        <v>88</v>
      </c>
      <c r="E22" s="139" t="s">
        <v>419</v>
      </c>
      <c r="F22" s="139" t="s">
        <v>410</v>
      </c>
      <c r="G22" s="143">
        <v>30000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 s="139" t="s">
        <v>85</v>
      </c>
      <c r="B23" s="139" t="s">
        <v>86</v>
      </c>
      <c r="C23" s="139" t="s">
        <v>92</v>
      </c>
      <c r="D23" s="139" t="s">
        <v>88</v>
      </c>
      <c r="E23" s="139" t="s">
        <v>420</v>
      </c>
      <c r="F23" s="139" t="s">
        <v>410</v>
      </c>
      <c r="G23" s="143">
        <v>30000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39" t="s">
        <v>96</v>
      </c>
      <c r="B24" s="139" t="s">
        <v>97</v>
      </c>
      <c r="C24" s="139" t="s">
        <v>98</v>
      </c>
      <c r="D24" s="139" t="s">
        <v>88</v>
      </c>
      <c r="E24" s="139" t="s">
        <v>421</v>
      </c>
      <c r="F24" s="139" t="s">
        <v>422</v>
      </c>
      <c r="G24" s="143">
        <v>75000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39" t="s">
        <v>96</v>
      </c>
      <c r="B25" s="139" t="s">
        <v>97</v>
      </c>
      <c r="C25" s="139" t="s">
        <v>98</v>
      </c>
      <c r="D25" s="139" t="s">
        <v>88</v>
      </c>
      <c r="E25" s="139" t="s">
        <v>423</v>
      </c>
      <c r="F25" s="139" t="s">
        <v>422</v>
      </c>
      <c r="G25" s="143">
        <v>225000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39" t="s">
        <v>96</v>
      </c>
      <c r="B26" s="139" t="s">
        <v>97</v>
      </c>
      <c r="C26" s="139" t="s">
        <v>98</v>
      </c>
      <c r="D26" s="139" t="s">
        <v>88</v>
      </c>
      <c r="E26" s="139" t="s">
        <v>424</v>
      </c>
      <c r="F26" s="139" t="s">
        <v>422</v>
      </c>
      <c r="G26" s="143">
        <v>1011211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39" t="s">
        <v>96</v>
      </c>
      <c r="B27" s="139" t="s">
        <v>97</v>
      </c>
      <c r="C27" s="139" t="s">
        <v>98</v>
      </c>
      <c r="D27" s="139" t="s">
        <v>88</v>
      </c>
      <c r="E27" s="139" t="s">
        <v>425</v>
      </c>
      <c r="F27" s="139" t="s">
        <v>422</v>
      </c>
      <c r="G27" s="143">
        <v>20000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 s="139" t="s">
        <v>109</v>
      </c>
      <c r="B28" s="139" t="s">
        <v>100</v>
      </c>
      <c r="C28" s="139" t="s">
        <v>87</v>
      </c>
      <c r="D28" s="139" t="s">
        <v>88</v>
      </c>
      <c r="E28" s="139" t="s">
        <v>426</v>
      </c>
      <c r="F28" s="139" t="s">
        <v>422</v>
      </c>
      <c r="G28" s="143">
        <v>420000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 s="139" t="s">
        <v>109</v>
      </c>
      <c r="B29" s="139" t="s">
        <v>100</v>
      </c>
      <c r="C29" s="139" t="s">
        <v>87</v>
      </c>
      <c r="D29" s="139" t="s">
        <v>88</v>
      </c>
      <c r="E29" s="139" t="s">
        <v>427</v>
      </c>
      <c r="F29" s="139" t="s">
        <v>422</v>
      </c>
      <c r="G29" s="143">
        <v>610000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7">
      <c r="A30" s="139" t="s">
        <v>114</v>
      </c>
      <c r="B30" s="139" t="s">
        <v>116</v>
      </c>
      <c r="C30" s="139" t="s">
        <v>100</v>
      </c>
      <c r="D30" s="139" t="s">
        <v>88</v>
      </c>
      <c r="E30" s="139" t="s">
        <v>428</v>
      </c>
      <c r="F30" s="139" t="s">
        <v>422</v>
      </c>
      <c r="G30" s="143">
        <v>660000</v>
      </c>
    </row>
    <row r="31" customHeight="1" spans="1:7">
      <c r="A31" s="139" t="s">
        <v>114</v>
      </c>
      <c r="B31" s="139" t="s">
        <v>116</v>
      </c>
      <c r="C31" s="139" t="s">
        <v>100</v>
      </c>
      <c r="D31" s="139" t="s">
        <v>88</v>
      </c>
      <c r="E31" s="139" t="s">
        <v>429</v>
      </c>
      <c r="F31" s="139" t="s">
        <v>422</v>
      </c>
      <c r="G31" s="143">
        <v>4061564</v>
      </c>
    </row>
    <row r="32" customHeight="1" spans="1:7">
      <c r="A32" s="139" t="s">
        <v>114</v>
      </c>
      <c r="B32" s="139" t="s">
        <v>116</v>
      </c>
      <c r="C32" s="139" t="s">
        <v>100</v>
      </c>
      <c r="D32" s="139" t="s">
        <v>88</v>
      </c>
      <c r="E32" s="139" t="s">
        <v>430</v>
      </c>
      <c r="F32" s="139" t="s">
        <v>422</v>
      </c>
      <c r="G32" s="143">
        <v>1320000</v>
      </c>
    </row>
    <row r="33" customHeight="1" spans="1:7">
      <c r="A33" s="139" t="s">
        <v>114</v>
      </c>
      <c r="B33" s="139" t="s">
        <v>116</v>
      </c>
      <c r="C33" s="139" t="s">
        <v>100</v>
      </c>
      <c r="D33" s="139" t="s">
        <v>88</v>
      </c>
      <c r="E33" s="139" t="s">
        <v>431</v>
      </c>
      <c r="F33" s="139" t="s">
        <v>422</v>
      </c>
      <c r="G33" s="143">
        <v>46440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22.8333333333333" style="125" customWidth="1"/>
    <col min="10" max="16384" width="9.16666666666667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432</v>
      </c>
    </row>
    <row r="2" ht="20.1" customHeight="1" spans="1:9">
      <c r="A2" s="106" t="s">
        <v>433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122</v>
      </c>
      <c r="B4" s="144"/>
      <c r="C4" s="144"/>
      <c r="D4" s="144"/>
      <c r="E4" s="144"/>
      <c r="F4" s="145"/>
      <c r="G4" s="132" t="s">
        <v>434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126</v>
      </c>
      <c r="F5" s="134" t="s">
        <v>404</v>
      </c>
      <c r="G5" s="135" t="s">
        <v>123</v>
      </c>
      <c r="H5" s="133" t="s">
        <v>124</v>
      </c>
      <c r="I5" s="132" t="s">
        <v>125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 t="s">
        <v>63</v>
      </c>
      <c r="F7" s="139"/>
      <c r="G7" s="143">
        <f>G8</f>
        <v>1140000</v>
      </c>
      <c r="H7" s="141">
        <f>H8</f>
        <v>0</v>
      </c>
      <c r="I7" s="143">
        <f>I8</f>
        <v>1140000</v>
      </c>
    </row>
    <row r="8" customHeight="1" spans="1:9">
      <c r="A8" s="139"/>
      <c r="B8" s="139"/>
      <c r="C8" s="139"/>
      <c r="D8" s="139" t="s">
        <v>81</v>
      </c>
      <c r="E8" s="139" t="s">
        <v>82</v>
      </c>
      <c r="F8" s="139"/>
      <c r="G8" s="143">
        <f>G9</f>
        <v>1140000</v>
      </c>
      <c r="H8" s="141">
        <f>H9</f>
        <v>0</v>
      </c>
      <c r="I8" s="143">
        <f>I9</f>
        <v>1140000</v>
      </c>
    </row>
    <row r="9" customHeight="1" spans="1:9">
      <c r="A9" s="139"/>
      <c r="B9" s="139"/>
      <c r="C9" s="139"/>
      <c r="D9" s="139" t="s">
        <v>83</v>
      </c>
      <c r="E9" s="139" t="s">
        <v>84</v>
      </c>
      <c r="F9" s="139"/>
      <c r="G9" s="143">
        <f>SUM(G10:G12)</f>
        <v>1140000</v>
      </c>
      <c r="H9" s="141">
        <f>SUM(H10:H12)</f>
        <v>0</v>
      </c>
      <c r="I9" s="143">
        <f>SUM(I10:I12)</f>
        <v>1140000</v>
      </c>
    </row>
    <row r="10" customHeight="1" spans="1:9">
      <c r="A10" s="139" t="s">
        <v>109</v>
      </c>
      <c r="B10" s="139" t="s">
        <v>98</v>
      </c>
      <c r="C10" s="139" t="s">
        <v>111</v>
      </c>
      <c r="D10" s="139" t="s">
        <v>88</v>
      </c>
      <c r="E10" s="139" t="s">
        <v>112</v>
      </c>
      <c r="F10" s="139" t="s">
        <v>406</v>
      </c>
      <c r="G10" s="143">
        <v>730000</v>
      </c>
      <c r="H10" s="141">
        <v>0</v>
      </c>
      <c r="I10" s="143">
        <v>730000</v>
      </c>
    </row>
    <row r="11" customHeight="1" spans="1:9">
      <c r="A11" s="139" t="s">
        <v>109</v>
      </c>
      <c r="B11" s="139" t="s">
        <v>98</v>
      </c>
      <c r="C11" s="139" t="s">
        <v>92</v>
      </c>
      <c r="D11" s="139" t="s">
        <v>88</v>
      </c>
      <c r="E11" s="139" t="s">
        <v>113</v>
      </c>
      <c r="F11" s="139" t="s">
        <v>406</v>
      </c>
      <c r="G11" s="143">
        <v>280000</v>
      </c>
      <c r="H11" s="141">
        <v>0</v>
      </c>
      <c r="I11" s="143">
        <v>280000</v>
      </c>
    </row>
    <row r="12" customHeight="1" spans="1:9">
      <c r="A12" s="139" t="s">
        <v>109</v>
      </c>
      <c r="B12" s="139" t="s">
        <v>98</v>
      </c>
      <c r="C12" s="139" t="s">
        <v>92</v>
      </c>
      <c r="D12" s="139" t="s">
        <v>88</v>
      </c>
      <c r="E12" s="139" t="s">
        <v>113</v>
      </c>
      <c r="F12" s="139" t="s">
        <v>410</v>
      </c>
      <c r="G12" s="143">
        <v>130000</v>
      </c>
      <c r="H12" s="141">
        <v>0</v>
      </c>
      <c r="I12" s="143">
        <v>130000</v>
      </c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435</v>
      </c>
    </row>
    <row r="2" ht="20.1" customHeight="1" spans="1:8">
      <c r="A2" s="106" t="s">
        <v>436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122</v>
      </c>
      <c r="B4" s="132"/>
      <c r="C4" s="132"/>
      <c r="D4" s="132"/>
      <c r="E4" s="133"/>
      <c r="F4" s="132" t="s">
        <v>437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126</v>
      </c>
      <c r="F5" s="135" t="s">
        <v>123</v>
      </c>
      <c r="G5" s="133" t="s">
        <v>124</v>
      </c>
      <c r="H5" s="132" t="s">
        <v>125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438</v>
      </c>
    </row>
    <row r="2" ht="20.1" customHeight="1" spans="1:8">
      <c r="A2" s="106" t="s">
        <v>439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122</v>
      </c>
      <c r="B4" s="132"/>
      <c r="C4" s="132"/>
      <c r="D4" s="132"/>
      <c r="E4" s="133"/>
      <c r="F4" s="132" t="s">
        <v>440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126</v>
      </c>
      <c r="F5" s="135" t="s">
        <v>123</v>
      </c>
      <c r="G5" s="133" t="s">
        <v>124</v>
      </c>
      <c r="H5" s="132" t="s">
        <v>125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workbookViewId="0">
      <selection activeCell="E20" sqref="E20"/>
    </sheetView>
  </sheetViews>
  <sheetFormatPr defaultColWidth="9.16666666666667" defaultRowHeight="14.25" customHeight="1" outlineLevelCol="7"/>
  <cols>
    <col min="1" max="1" width="51.3333333333333" style="79" customWidth="1"/>
    <col min="2" max="2" width="24.5" style="79" customWidth="1"/>
    <col min="3" max="7" width="20" style="79" customWidth="1"/>
    <col min="8" max="8" width="9" style="79" customWidth="1"/>
    <col min="9" max="16384" width="9.16666666666667" style="79"/>
  </cols>
  <sheetData>
    <row r="1" customHeight="1" spans="1:8">
      <c r="A1" s="82"/>
      <c r="C1" s="90"/>
      <c r="D1" s="105"/>
      <c r="E1" s="105"/>
      <c r="F1" s="105"/>
      <c r="G1" s="90" t="s">
        <v>441</v>
      </c>
      <c r="H1" s="105"/>
    </row>
    <row r="2" ht="20.1" customHeight="1" spans="1:8">
      <c r="A2" s="106" t="s">
        <v>442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443</v>
      </c>
      <c r="B4" s="113" t="s">
        <v>444</v>
      </c>
      <c r="C4" s="114" t="s">
        <v>445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183</v>
      </c>
      <c r="D5" s="116" t="s">
        <v>129</v>
      </c>
      <c r="E5" s="117" t="s">
        <v>65</v>
      </c>
      <c r="F5" s="117" t="s">
        <v>131</v>
      </c>
      <c r="G5" s="117" t="s">
        <v>446</v>
      </c>
      <c r="H5" s="105"/>
    </row>
    <row r="6" customHeight="1" spans="1:8">
      <c r="A6" s="118" t="s">
        <v>63</v>
      </c>
      <c r="B6" s="119">
        <v>150000</v>
      </c>
      <c r="C6" s="119">
        <v>150000</v>
      </c>
      <c r="D6" s="119">
        <v>150000</v>
      </c>
      <c r="E6" s="120">
        <v>0</v>
      </c>
      <c r="F6" s="120">
        <v>0</v>
      </c>
      <c r="G6" s="120">
        <v>0</v>
      </c>
      <c r="H6" s="105"/>
    </row>
    <row r="7" customHeight="1" spans="1:8">
      <c r="A7" s="121" t="s">
        <v>447</v>
      </c>
      <c r="B7" s="122">
        <v>0</v>
      </c>
      <c r="C7" s="119">
        <v>0</v>
      </c>
      <c r="D7" s="122">
        <v>0</v>
      </c>
      <c r="E7" s="122">
        <v>0</v>
      </c>
      <c r="F7" s="122"/>
      <c r="G7" s="122"/>
      <c r="H7" s="105"/>
    </row>
    <row r="8" customHeight="1" spans="1:8">
      <c r="A8" s="121" t="s">
        <v>448</v>
      </c>
      <c r="B8" s="122">
        <v>20000</v>
      </c>
      <c r="C8" s="119">
        <v>20000</v>
      </c>
      <c r="D8" s="122">
        <v>20000</v>
      </c>
      <c r="E8" s="122">
        <v>0</v>
      </c>
      <c r="F8" s="122"/>
      <c r="G8" s="122"/>
      <c r="H8" s="105"/>
    </row>
    <row r="9" customHeight="1" spans="1:8">
      <c r="A9" s="121" t="s">
        <v>449</v>
      </c>
      <c r="B9" s="123">
        <v>130000</v>
      </c>
      <c r="C9" s="123">
        <v>130000</v>
      </c>
      <c r="D9" s="123">
        <v>130000</v>
      </c>
      <c r="E9" s="123">
        <v>0</v>
      </c>
      <c r="F9" s="123">
        <v>0</v>
      </c>
      <c r="G9" s="123">
        <v>0</v>
      </c>
      <c r="H9" s="105"/>
    </row>
    <row r="10" customHeight="1" spans="1:8">
      <c r="A10" s="124" t="s">
        <v>450</v>
      </c>
      <c r="B10" s="123">
        <v>130000</v>
      </c>
      <c r="C10" s="123">
        <v>130000</v>
      </c>
      <c r="D10" s="123">
        <v>130000</v>
      </c>
      <c r="E10" s="122">
        <v>0</v>
      </c>
      <c r="F10" s="122"/>
      <c r="G10" s="122"/>
      <c r="H10" s="105"/>
    </row>
    <row r="11" customHeight="1" spans="1:8">
      <c r="A11" s="121" t="s">
        <v>451</v>
      </c>
      <c r="B11" s="122">
        <v>0</v>
      </c>
      <c r="C11" s="119">
        <v>0</v>
      </c>
      <c r="D11" s="122">
        <v>0</v>
      </c>
      <c r="E11" s="122">
        <v>0</v>
      </c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9" customWidth="1"/>
    <col min="2" max="2" width="43.6666666666667" style="79" customWidth="1"/>
    <col min="3" max="3" width="15.1666666666667" style="79" customWidth="1"/>
    <col min="4" max="4" width="17.1666666666667" style="79" customWidth="1"/>
    <col min="5" max="5" width="19.6666666666667" style="79" customWidth="1"/>
    <col min="6" max="6" width="9.16666666666667" style="79" customWidth="1"/>
    <col min="7" max="7" width="20.6666666666667" style="79" customWidth="1"/>
    <col min="8" max="10" width="12" style="79" customWidth="1"/>
    <col min="11" max="16384" width="9.16666666666667" style="79"/>
  </cols>
  <sheetData>
    <row r="1" customHeight="1" spans="1:10">
      <c r="A1" s="80"/>
      <c r="B1" s="81"/>
      <c r="C1" s="82"/>
      <c r="D1" s="82"/>
      <c r="E1" s="82"/>
      <c r="F1" s="82"/>
      <c r="G1" s="83" t="s">
        <v>452</v>
      </c>
      <c r="H1" s="84"/>
      <c r="I1" s="84"/>
      <c r="J1" s="84"/>
    </row>
    <row r="2" ht="20.1" customHeight="1" spans="1:10">
      <c r="A2" s="85" t="s">
        <v>453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454</v>
      </c>
      <c r="B4" s="91" t="s">
        <v>455</v>
      </c>
      <c r="C4" s="91" t="s">
        <v>456</v>
      </c>
      <c r="D4" s="91" t="s">
        <v>457</v>
      </c>
      <c r="E4" s="92" t="s">
        <v>458</v>
      </c>
      <c r="F4" s="93" t="s">
        <v>459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 t="s">
        <v>63</v>
      </c>
      <c r="C6" s="101"/>
      <c r="D6" s="102"/>
      <c r="E6" s="102"/>
      <c r="F6" s="103">
        <f>F7</f>
        <v>0</v>
      </c>
      <c r="G6" s="104">
        <f>G7</f>
        <v>500000</v>
      </c>
      <c r="H6" s="84"/>
      <c r="I6" s="84"/>
      <c r="J6" s="84"/>
    </row>
    <row r="7" customHeight="1" spans="1:10">
      <c r="A7" s="99"/>
      <c r="B7" s="100" t="s">
        <v>82</v>
      </c>
      <c r="C7" s="101"/>
      <c r="D7" s="102"/>
      <c r="E7" s="102"/>
      <c r="F7" s="103">
        <f>SUM(F8:F10)</f>
        <v>0</v>
      </c>
      <c r="G7" s="104">
        <f>SUM(G8:G10)</f>
        <v>500000</v>
      </c>
      <c r="H7" s="84"/>
      <c r="I7" s="84"/>
      <c r="J7" s="84"/>
    </row>
    <row r="8" customHeight="1" spans="1:10">
      <c r="A8" s="99" t="s">
        <v>184</v>
      </c>
      <c r="B8" s="100" t="s">
        <v>84</v>
      </c>
      <c r="C8" s="101" t="s">
        <v>460</v>
      </c>
      <c r="D8" s="102" t="s">
        <v>461</v>
      </c>
      <c r="E8" s="102" t="s">
        <v>462</v>
      </c>
      <c r="F8" s="103">
        <v>0</v>
      </c>
      <c r="G8" s="104">
        <v>400000</v>
      </c>
      <c r="H8" s="84"/>
      <c r="I8" s="84"/>
      <c r="J8" s="84"/>
    </row>
    <row r="9" customHeight="1" spans="1:10">
      <c r="A9" s="99" t="s">
        <v>184</v>
      </c>
      <c r="B9" s="100" t="s">
        <v>84</v>
      </c>
      <c r="C9" s="101" t="s">
        <v>460</v>
      </c>
      <c r="D9" s="102" t="s">
        <v>463</v>
      </c>
      <c r="E9" s="102" t="s">
        <v>464</v>
      </c>
      <c r="F9" s="103">
        <v>0</v>
      </c>
      <c r="G9" s="104">
        <v>50000</v>
      </c>
      <c r="H9" s="84"/>
      <c r="I9" s="84"/>
      <c r="J9" s="84"/>
    </row>
    <row r="10" customHeight="1" spans="1:10">
      <c r="A10" s="99" t="s">
        <v>184</v>
      </c>
      <c r="B10" s="100" t="s">
        <v>84</v>
      </c>
      <c r="C10" s="101" t="s">
        <v>460</v>
      </c>
      <c r="D10" s="102" t="s">
        <v>461</v>
      </c>
      <c r="E10" s="102" t="s">
        <v>465</v>
      </c>
      <c r="F10" s="103">
        <v>0</v>
      </c>
      <c r="G10" s="104">
        <v>50000</v>
      </c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B31" sqref="B31"/>
    </sheetView>
  </sheetViews>
  <sheetFormatPr defaultColWidth="9.16666666666667" defaultRowHeight="14.25" customHeight="1"/>
  <cols>
    <col min="1" max="4" width="34.8333333333333" style="125" customWidth="1"/>
    <col min="5" max="32" width="12" style="125" customWidth="1"/>
    <col min="33" max="16384" width="9.16666666666667" style="125"/>
  </cols>
  <sheetData>
    <row r="1" customFormat="1" customHeight="1" spans="1:256">
      <c r="A1" s="126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3">
        <v>15013906.61</v>
      </c>
      <c r="C6" s="315" t="s">
        <v>11</v>
      </c>
      <c r="D6" s="143">
        <v>5448820.44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3">
        <v>1140000</v>
      </c>
      <c r="C7" s="316" t="s">
        <v>13</v>
      </c>
      <c r="D7" s="143">
        <v>0</v>
      </c>
      <c r="E7" s="126"/>
      <c r="F7" s="126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3">
        <v>0</v>
      </c>
      <c r="E8" s="126"/>
      <c r="F8" s="126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3">
        <v>900000</v>
      </c>
      <c r="C9" s="316" t="s">
        <v>17</v>
      </c>
      <c r="D9" s="143">
        <v>0</v>
      </c>
      <c r="E9" s="126"/>
      <c r="F9" s="126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3">
        <v>0</v>
      </c>
      <c r="C10" s="315" t="s">
        <v>19</v>
      </c>
      <c r="D10" s="143">
        <v>0</v>
      </c>
      <c r="E10" s="126"/>
      <c r="F10" s="126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3">
        <v>0</v>
      </c>
      <c r="C11" s="315" t="s">
        <v>21</v>
      </c>
      <c r="D11" s="143">
        <v>0</v>
      </c>
      <c r="E11" s="126"/>
      <c r="F11" s="126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3">
        <v>0</v>
      </c>
      <c r="C12" s="315" t="s">
        <v>23</v>
      </c>
      <c r="D12" s="143">
        <v>234144</v>
      </c>
      <c r="E12" s="126"/>
      <c r="F12" s="126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3">
        <v>2098982</v>
      </c>
      <c r="E13" s="126"/>
      <c r="F13" s="126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3"/>
      <c r="C14" s="320" t="s">
        <v>25</v>
      </c>
      <c r="D14" s="143">
        <v>0</v>
      </c>
      <c r="E14" s="126"/>
      <c r="F14" s="126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3"/>
      <c r="C15" s="320" t="s">
        <v>26</v>
      </c>
      <c r="D15" s="143">
        <v>189076.17</v>
      </c>
      <c r="E15" s="126"/>
      <c r="F15" s="126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3"/>
      <c r="C16" s="320" t="s">
        <v>27</v>
      </c>
      <c r="D16" s="143">
        <v>0</v>
      </c>
      <c r="E16" s="126"/>
      <c r="F16" s="126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3"/>
      <c r="C17" s="320" t="s">
        <v>28</v>
      </c>
      <c r="D17" s="143">
        <v>2170000</v>
      </c>
      <c r="E17" s="126"/>
      <c r="F17" s="126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3"/>
      <c r="C18" s="320" t="s">
        <v>29</v>
      </c>
      <c r="D18" s="143">
        <v>6255572</v>
      </c>
      <c r="E18" s="126"/>
      <c r="F18" s="126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3"/>
      <c r="C19" s="320" t="s">
        <v>30</v>
      </c>
      <c r="D19" s="143">
        <v>0</v>
      </c>
      <c r="E19" s="126"/>
      <c r="F19" s="126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3"/>
      <c r="C20" s="320" t="s">
        <v>31</v>
      </c>
      <c r="D20" s="143">
        <v>0</v>
      </c>
      <c r="E20" s="126"/>
      <c r="F20" s="126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3"/>
      <c r="C21" s="320" t="s">
        <v>32</v>
      </c>
      <c r="D21" s="143">
        <v>0</v>
      </c>
      <c r="E21" s="126"/>
      <c r="F21" s="126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3"/>
      <c r="C22" s="320" t="s">
        <v>33</v>
      </c>
      <c r="D22" s="143">
        <v>0</v>
      </c>
      <c r="E22" s="126"/>
      <c r="F22" s="126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3"/>
      <c r="C23" s="320" t="s">
        <v>34</v>
      </c>
      <c r="D23" s="143">
        <v>0</v>
      </c>
      <c r="E23" s="126"/>
      <c r="F23" s="126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3"/>
      <c r="C24" s="320" t="s">
        <v>35</v>
      </c>
      <c r="D24" s="143">
        <v>0</v>
      </c>
      <c r="E24" s="126"/>
      <c r="F24" s="126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3"/>
      <c r="C25" s="320" t="s">
        <v>36</v>
      </c>
      <c r="D25" s="143">
        <v>657312</v>
      </c>
      <c r="E25" s="126"/>
      <c r="F25" s="126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3"/>
      <c r="C26" s="320" t="s">
        <v>37</v>
      </c>
      <c r="D26" s="143">
        <v>0</v>
      </c>
      <c r="E26" s="126"/>
      <c r="F26" s="126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3"/>
      <c r="C27" s="320" t="s">
        <v>38</v>
      </c>
      <c r="D27" s="143">
        <v>0</v>
      </c>
      <c r="E27" s="126"/>
      <c r="F27" s="126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3"/>
      <c r="C28" s="320" t="s">
        <v>39</v>
      </c>
      <c r="D28" s="321">
        <v>0</v>
      </c>
      <c r="E28" s="126"/>
      <c r="F28" s="126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3"/>
      <c r="C29" s="320" t="s">
        <v>40</v>
      </c>
      <c r="D29" s="143">
        <v>0</v>
      </c>
      <c r="E29" s="126"/>
      <c r="F29" s="126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3"/>
      <c r="C30" s="320" t="s">
        <v>41</v>
      </c>
      <c r="D30" s="143">
        <v>0</v>
      </c>
      <c r="E30" s="126"/>
      <c r="F30" s="126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3"/>
      <c r="C31" s="315" t="s">
        <v>42</v>
      </c>
      <c r="D31" s="143">
        <v>0</v>
      </c>
      <c r="E31" s="126"/>
      <c r="F31" s="126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3"/>
      <c r="C32" s="320" t="s">
        <v>43</v>
      </c>
      <c r="D32" s="143">
        <v>0</v>
      </c>
      <c r="E32" s="126"/>
      <c r="F32" s="126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3"/>
      <c r="C33" s="320" t="s">
        <v>44</v>
      </c>
      <c r="D33" s="143">
        <v>0</v>
      </c>
      <c r="E33" s="126"/>
      <c r="F33" s="126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3"/>
      <c r="C34" s="320" t="s">
        <v>45</v>
      </c>
      <c r="D34" s="143">
        <v>0</v>
      </c>
      <c r="E34" s="126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3">
        <v>17053906.61</v>
      </c>
      <c r="C35" s="313" t="s">
        <v>47</v>
      </c>
      <c r="D35" s="143">
        <v>17053906.61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3"/>
      <c r="C36" s="315" t="s">
        <v>49</v>
      </c>
      <c r="D36" s="143"/>
      <c r="E36" s="126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3">
        <v>0</v>
      </c>
      <c r="C37" s="320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3" t="s">
        <v>52</v>
      </c>
      <c r="B38" s="165">
        <v>17053906.61</v>
      </c>
      <c r="C38" s="313" t="s">
        <v>53</v>
      </c>
      <c r="D38" s="165">
        <v>17053906.61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0"/>
  <sheetViews>
    <sheetView showGridLines="0" showZeros="0" workbookViewId="0">
      <selection activeCell="G13" sqref="G1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466</v>
      </c>
      <c r="B1" s="31"/>
      <c r="C1" s="31"/>
      <c r="D1" s="31"/>
    </row>
    <row r="2" ht="20.25" customHeight="1" spans="1:8">
      <c r="A2" s="32" t="s">
        <v>467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468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469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470</v>
      </c>
      <c r="B6" s="42" t="s">
        <v>471</v>
      </c>
      <c r="C6" s="43"/>
      <c r="D6" s="44" t="s">
        <v>472</v>
      </c>
      <c r="E6" s="45"/>
      <c r="F6" s="46" t="s">
        <v>473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474</v>
      </c>
      <c r="G7" s="53" t="s">
        <v>475</v>
      </c>
      <c r="H7" s="53" t="s">
        <v>476</v>
      </c>
    </row>
    <row r="8" s="29" customFormat="1" ht="34" customHeight="1" spans="1:8">
      <c r="A8" s="54"/>
      <c r="B8" s="55" t="s">
        <v>477</v>
      </c>
      <c r="C8" s="56"/>
      <c r="D8" s="57" t="s">
        <v>478</v>
      </c>
      <c r="E8" s="58"/>
      <c r="F8" s="59">
        <v>1128.64</v>
      </c>
      <c r="G8" s="59">
        <v>1128.64</v>
      </c>
      <c r="H8" s="59">
        <v>0</v>
      </c>
    </row>
    <row r="9" s="29" customFormat="1" ht="34" customHeight="1" spans="1:8">
      <c r="A9" s="54"/>
      <c r="B9" s="55" t="s">
        <v>479</v>
      </c>
      <c r="C9" s="56"/>
      <c r="D9" s="57" t="s">
        <v>480</v>
      </c>
      <c r="E9" s="58"/>
      <c r="F9" s="59">
        <v>228</v>
      </c>
      <c r="G9" s="59">
        <v>228</v>
      </c>
      <c r="H9" s="59">
        <v>0</v>
      </c>
    </row>
    <row r="10" s="29" customFormat="1" ht="34" customHeight="1" spans="1:8">
      <c r="A10" s="54"/>
      <c r="B10" s="55" t="s">
        <v>481</v>
      </c>
      <c r="C10" s="56"/>
      <c r="D10" s="57" t="s">
        <v>482</v>
      </c>
      <c r="E10" s="58"/>
      <c r="F10" s="59">
        <v>348.75</v>
      </c>
      <c r="G10" s="59">
        <v>348.75</v>
      </c>
      <c r="H10" s="59">
        <v>0</v>
      </c>
    </row>
    <row r="11" s="29" customFormat="1" ht="15.95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35" t="s">
        <v>483</v>
      </c>
      <c r="C13" s="36"/>
      <c r="D13" s="36"/>
      <c r="E13" s="62"/>
      <c r="F13" s="59">
        <v>1705.39</v>
      </c>
      <c r="G13" s="59">
        <v>1705.39</v>
      </c>
      <c r="H13" s="59">
        <v>0</v>
      </c>
    </row>
    <row r="14" s="29" customFormat="1" ht="47" customHeight="1" spans="1:8">
      <c r="A14" s="63" t="s">
        <v>484</v>
      </c>
      <c r="B14" s="64" t="s">
        <v>485</v>
      </c>
      <c r="C14" s="65"/>
      <c r="D14" s="65"/>
      <c r="E14" s="65"/>
      <c r="F14" s="65"/>
      <c r="G14" s="65"/>
      <c r="H14" s="66"/>
    </row>
    <row r="15" ht="33.95" customHeight="1" spans="1:8">
      <c r="A15" s="41" t="s">
        <v>486</v>
      </c>
      <c r="B15" s="53" t="s">
        <v>487</v>
      </c>
      <c r="C15" s="53" t="s">
        <v>488</v>
      </c>
      <c r="D15" s="53"/>
      <c r="E15" s="46" t="s">
        <v>489</v>
      </c>
      <c r="F15" s="67"/>
      <c r="G15" s="68" t="s">
        <v>490</v>
      </c>
      <c r="H15" s="48"/>
    </row>
    <row r="16" s="29" customFormat="1" ht="47" customHeight="1" spans="1:8">
      <c r="A16" s="54"/>
      <c r="B16" s="69" t="s">
        <v>491</v>
      </c>
      <c r="C16" s="69" t="s">
        <v>492</v>
      </c>
      <c r="D16" s="69"/>
      <c r="E16" s="57" t="s">
        <v>493</v>
      </c>
      <c r="F16" s="70"/>
      <c r="G16" s="71" t="s">
        <v>494</v>
      </c>
      <c r="H16" s="72"/>
    </row>
    <row r="17" s="29" customFormat="1" ht="15.95" customHeight="1" spans="1:8">
      <c r="A17" s="54"/>
      <c r="B17" s="69"/>
      <c r="C17" s="69"/>
      <c r="D17" s="69"/>
      <c r="E17" s="57" t="s">
        <v>495</v>
      </c>
      <c r="F17" s="70"/>
      <c r="G17" s="71" t="s">
        <v>496</v>
      </c>
      <c r="H17" s="72"/>
    </row>
    <row r="18" s="29" customFormat="1" ht="45" customHeight="1" spans="1:8">
      <c r="A18" s="54"/>
      <c r="B18" s="69"/>
      <c r="C18" s="69"/>
      <c r="D18" s="69"/>
      <c r="E18" s="57" t="s">
        <v>497</v>
      </c>
      <c r="F18" s="70"/>
      <c r="G18" s="71" t="s">
        <v>498</v>
      </c>
      <c r="H18" s="72"/>
    </row>
    <row r="19" s="29" customFormat="1" ht="15.95" customHeight="1" spans="1:8">
      <c r="A19" s="54"/>
      <c r="B19" s="69"/>
      <c r="C19" s="69"/>
      <c r="D19" s="69"/>
      <c r="E19" s="57"/>
      <c r="F19" s="58"/>
      <c r="G19" s="71"/>
      <c r="H19" s="72"/>
    </row>
    <row r="20" s="29" customFormat="1" ht="34" customHeight="1" spans="1:8">
      <c r="A20" s="54"/>
      <c r="B20" s="69"/>
      <c r="C20" s="54" t="s">
        <v>499</v>
      </c>
      <c r="D20" s="54"/>
      <c r="E20" s="57" t="s">
        <v>500</v>
      </c>
      <c r="F20" s="70"/>
      <c r="G20" s="71" t="s">
        <v>501</v>
      </c>
      <c r="H20" s="72"/>
    </row>
    <row r="21" s="29" customFormat="1" ht="21" customHeight="1" spans="1:8">
      <c r="A21" s="54"/>
      <c r="B21" s="69"/>
      <c r="C21" s="54"/>
      <c r="D21" s="54"/>
      <c r="E21" s="57" t="s">
        <v>502</v>
      </c>
      <c r="F21" s="70"/>
      <c r="G21" s="71" t="s">
        <v>503</v>
      </c>
      <c r="H21" s="72"/>
    </row>
    <row r="22" s="29" customFormat="1" ht="34" customHeight="1" spans="1:8">
      <c r="A22" s="54"/>
      <c r="B22" s="69"/>
      <c r="C22" s="54"/>
      <c r="D22" s="54"/>
      <c r="E22" s="57" t="s">
        <v>504</v>
      </c>
      <c r="F22" s="70"/>
      <c r="G22" s="71" t="s">
        <v>505</v>
      </c>
      <c r="H22" s="72"/>
    </row>
    <row r="23" s="29" customFormat="1" ht="15.95" customHeight="1" spans="1:8">
      <c r="A23" s="54"/>
      <c r="B23" s="69"/>
      <c r="C23" s="54"/>
      <c r="D23" s="54"/>
      <c r="E23" s="57"/>
      <c r="F23" s="58"/>
      <c r="G23" s="71"/>
      <c r="H23" s="72"/>
    </row>
    <row r="24" s="29" customFormat="1" ht="36" customHeight="1" spans="1:8">
      <c r="A24" s="54"/>
      <c r="B24" s="69"/>
      <c r="C24" s="54" t="s">
        <v>506</v>
      </c>
      <c r="D24" s="54"/>
      <c r="E24" s="57" t="s">
        <v>507</v>
      </c>
      <c r="F24" s="70"/>
      <c r="G24" s="71" t="s">
        <v>508</v>
      </c>
      <c r="H24" s="72"/>
    </row>
    <row r="25" s="29" customFormat="1" ht="36" customHeight="1" spans="1:8">
      <c r="A25" s="54"/>
      <c r="B25" s="69"/>
      <c r="C25" s="54"/>
      <c r="D25" s="54"/>
      <c r="E25" s="57" t="s">
        <v>509</v>
      </c>
      <c r="F25" s="70"/>
      <c r="G25" s="71" t="s">
        <v>510</v>
      </c>
      <c r="H25" s="72"/>
    </row>
    <row r="26" s="29" customFormat="1" ht="15.95" customHeight="1" spans="1:8">
      <c r="A26" s="54"/>
      <c r="B26" s="69"/>
      <c r="C26" s="54"/>
      <c r="D26" s="54"/>
      <c r="E26" s="57"/>
      <c r="F26" s="58"/>
      <c r="G26" s="71"/>
      <c r="H26" s="72"/>
    </row>
    <row r="27" s="29" customFormat="1" ht="24" customHeight="1" spans="1:8">
      <c r="A27" s="54"/>
      <c r="B27" s="69"/>
      <c r="C27" s="54" t="s">
        <v>511</v>
      </c>
      <c r="D27" s="54"/>
      <c r="E27" s="57" t="s">
        <v>512</v>
      </c>
      <c r="F27" s="70"/>
      <c r="G27" s="71" t="s">
        <v>513</v>
      </c>
      <c r="H27" s="72"/>
    </row>
    <row r="28" s="29" customFormat="1" ht="33" customHeight="1" spans="1:8">
      <c r="A28" s="54"/>
      <c r="B28" s="69"/>
      <c r="C28" s="54"/>
      <c r="D28" s="54"/>
      <c r="E28" s="57" t="s">
        <v>514</v>
      </c>
      <c r="F28" s="70"/>
      <c r="G28" s="71" t="s">
        <v>513</v>
      </c>
      <c r="H28" s="72"/>
    </row>
    <row r="29" s="29" customFormat="1" ht="24" customHeight="1" spans="1:8">
      <c r="A29" s="54"/>
      <c r="B29" s="69"/>
      <c r="C29" s="54"/>
      <c r="D29" s="54"/>
      <c r="E29" s="57" t="s">
        <v>515</v>
      </c>
      <c r="F29" s="70"/>
      <c r="G29" s="71" t="s">
        <v>513</v>
      </c>
      <c r="H29" s="72"/>
    </row>
    <row r="30" ht="15.95" customHeight="1" spans="1:8">
      <c r="A30" s="41"/>
      <c r="B30" s="53"/>
      <c r="C30" s="41" t="s">
        <v>516</v>
      </c>
      <c r="D30" s="41"/>
      <c r="E30" s="73"/>
      <c r="F30" s="74"/>
      <c r="G30" s="73"/>
      <c r="H30" s="75"/>
    </row>
    <row r="31" s="29" customFormat="1" ht="36" customHeight="1" spans="1:8">
      <c r="A31" s="54"/>
      <c r="B31" s="69" t="s">
        <v>517</v>
      </c>
      <c r="C31" s="54" t="s">
        <v>518</v>
      </c>
      <c r="D31" s="54"/>
      <c r="E31" s="57" t="s">
        <v>519</v>
      </c>
      <c r="F31" s="70"/>
      <c r="G31" s="71" t="s">
        <v>513</v>
      </c>
      <c r="H31" s="72"/>
    </row>
    <row r="32" s="29" customFormat="1" ht="36" customHeight="1" spans="1:8">
      <c r="A32" s="54"/>
      <c r="B32" s="69"/>
      <c r="C32" s="54"/>
      <c r="D32" s="54"/>
      <c r="E32" s="57" t="s">
        <v>520</v>
      </c>
      <c r="F32" s="70"/>
      <c r="G32" s="71" t="s">
        <v>513</v>
      </c>
      <c r="H32" s="72"/>
    </row>
    <row r="33" s="29" customFormat="1" ht="36" customHeight="1" spans="1:8">
      <c r="A33" s="54"/>
      <c r="B33" s="69"/>
      <c r="C33" s="54"/>
      <c r="D33" s="54"/>
      <c r="E33" s="57" t="s">
        <v>521</v>
      </c>
      <c r="F33" s="58"/>
      <c r="G33" s="71" t="s">
        <v>513</v>
      </c>
      <c r="H33" s="72"/>
    </row>
    <row r="34" s="29" customFormat="1" ht="15.95" customHeight="1" spans="1:8">
      <c r="A34" s="54"/>
      <c r="B34" s="69"/>
      <c r="C34" s="54"/>
      <c r="D34" s="54"/>
      <c r="E34" s="57"/>
      <c r="F34" s="58"/>
      <c r="G34" s="71"/>
      <c r="H34" s="72"/>
    </row>
    <row r="35" s="29" customFormat="1" ht="15.95" customHeight="1" spans="1:8">
      <c r="A35" s="54"/>
      <c r="B35" s="69"/>
      <c r="C35" s="54"/>
      <c r="D35" s="54"/>
      <c r="E35" s="57"/>
      <c r="F35" s="70"/>
      <c r="G35" s="71"/>
      <c r="H35" s="72"/>
    </row>
    <row r="36" s="29" customFormat="1" ht="33" customHeight="1" spans="1:8">
      <c r="A36" s="54"/>
      <c r="B36" s="69"/>
      <c r="C36" s="54" t="s">
        <v>522</v>
      </c>
      <c r="D36" s="54"/>
      <c r="E36" s="57" t="s">
        <v>523</v>
      </c>
      <c r="F36" s="70"/>
      <c r="G36" s="71" t="s">
        <v>513</v>
      </c>
      <c r="H36" s="72"/>
    </row>
    <row r="37" s="29" customFormat="1" ht="33" customHeight="1" spans="1:8">
      <c r="A37" s="54"/>
      <c r="B37" s="69"/>
      <c r="C37" s="54"/>
      <c r="D37" s="54"/>
      <c r="E37" s="57" t="s">
        <v>524</v>
      </c>
      <c r="F37" s="70"/>
      <c r="G37" s="71" t="s">
        <v>513</v>
      </c>
      <c r="H37" s="72"/>
    </row>
    <row r="38" s="29" customFormat="1" ht="33" customHeight="1" spans="1:8">
      <c r="A38" s="54"/>
      <c r="B38" s="69"/>
      <c r="C38" s="54"/>
      <c r="D38" s="54"/>
      <c r="E38" s="57" t="s">
        <v>525</v>
      </c>
      <c r="F38" s="58"/>
      <c r="G38" s="71" t="s">
        <v>513</v>
      </c>
      <c r="H38" s="72"/>
    </row>
    <row r="39" s="29" customFormat="1" ht="48" customHeight="1" spans="1:8">
      <c r="A39" s="54"/>
      <c r="B39" s="54" t="s">
        <v>526</v>
      </c>
      <c r="C39" s="54" t="s">
        <v>527</v>
      </c>
      <c r="D39" s="54"/>
      <c r="E39" s="57" t="s">
        <v>528</v>
      </c>
      <c r="F39" s="70"/>
      <c r="G39" s="71" t="s">
        <v>529</v>
      </c>
      <c r="H39" s="72"/>
    </row>
    <row r="40" ht="15.95" customHeight="1" spans="1:8">
      <c r="A40" s="41"/>
      <c r="B40" s="41"/>
      <c r="C40" s="41" t="s">
        <v>516</v>
      </c>
      <c r="D40" s="41"/>
      <c r="E40" s="73"/>
      <c r="F40" s="76"/>
      <c r="G40" s="77"/>
      <c r="H40" s="78"/>
    </row>
  </sheetData>
  <sheetProtection formatCells="0" formatColumns="0" formatRows="0"/>
  <mergeCells count="86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C40:D40"/>
    <mergeCell ref="E40:F40"/>
    <mergeCell ref="G40:H40"/>
    <mergeCell ref="A6:A13"/>
    <mergeCell ref="A15:A40"/>
    <mergeCell ref="B16:B30"/>
    <mergeCell ref="B31:B38"/>
    <mergeCell ref="B39:B40"/>
    <mergeCell ref="B6:C7"/>
    <mergeCell ref="D6:E7"/>
    <mergeCell ref="C16:D19"/>
    <mergeCell ref="C20:D23"/>
    <mergeCell ref="C24:D26"/>
    <mergeCell ref="C27:D29"/>
    <mergeCell ref="C31:D35"/>
    <mergeCell ref="C36:D38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530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531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532</v>
      </c>
      <c r="B5" s="12" t="s">
        <v>454</v>
      </c>
      <c r="C5" s="12" t="s">
        <v>455</v>
      </c>
      <c r="D5" s="12" t="s">
        <v>533</v>
      </c>
      <c r="E5" s="12" t="s">
        <v>534</v>
      </c>
      <c r="F5" s="13" t="s">
        <v>487</v>
      </c>
      <c r="G5" s="14" t="s">
        <v>488</v>
      </c>
      <c r="H5" s="14" t="s">
        <v>535</v>
      </c>
      <c r="I5" s="27" t="s">
        <v>536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537</v>
      </c>
      <c r="B7" s="17" t="s">
        <v>537</v>
      </c>
      <c r="C7" s="17" t="s">
        <v>537</v>
      </c>
      <c r="D7" s="17" t="s">
        <v>537</v>
      </c>
      <c r="E7" s="17" t="s">
        <v>537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538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539</v>
      </c>
      <c r="B10" s="20" t="s">
        <v>184</v>
      </c>
      <c r="C10" s="21" t="s">
        <v>0</v>
      </c>
      <c r="D10" s="21"/>
      <c r="E10" s="22" t="s">
        <v>540</v>
      </c>
      <c r="F10" s="23" t="s">
        <v>541</v>
      </c>
      <c r="G10" s="24" t="s">
        <v>541</v>
      </c>
      <c r="H10" s="24" t="s">
        <v>542</v>
      </c>
      <c r="I10" s="23" t="s">
        <v>543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539</v>
      </c>
      <c r="B11" s="20" t="s">
        <v>184</v>
      </c>
      <c r="C11" s="21" t="s">
        <v>0</v>
      </c>
      <c r="D11" s="21"/>
      <c r="E11" s="22"/>
      <c r="F11" s="23" t="s">
        <v>491</v>
      </c>
      <c r="G11" s="24" t="s">
        <v>492</v>
      </c>
      <c r="H11" s="24" t="s">
        <v>544</v>
      </c>
      <c r="I11" s="23" t="s">
        <v>545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539</v>
      </c>
      <c r="B12" s="20" t="s">
        <v>184</v>
      </c>
      <c r="C12" s="21" t="s">
        <v>0</v>
      </c>
      <c r="D12" s="21"/>
      <c r="E12" s="22"/>
      <c r="F12" s="23"/>
      <c r="G12" s="24" t="s">
        <v>499</v>
      </c>
      <c r="H12" s="24" t="s">
        <v>546</v>
      </c>
      <c r="I12" s="23" t="s">
        <v>543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539</v>
      </c>
      <c r="B13" s="20" t="s">
        <v>184</v>
      </c>
      <c r="C13" s="21" t="s">
        <v>0</v>
      </c>
      <c r="D13" s="21"/>
      <c r="E13" s="22"/>
      <c r="F13" s="23"/>
      <c r="G13" s="24" t="s">
        <v>506</v>
      </c>
      <c r="H13" s="24" t="s">
        <v>547</v>
      </c>
      <c r="I13" s="23" t="s">
        <v>548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539</v>
      </c>
      <c r="B14" s="20" t="s">
        <v>184</v>
      </c>
      <c r="C14" s="21" t="s">
        <v>0</v>
      </c>
      <c r="D14" s="21"/>
      <c r="E14" s="22"/>
      <c r="F14" s="23" t="s">
        <v>517</v>
      </c>
      <c r="G14" s="24" t="s">
        <v>549</v>
      </c>
      <c r="H14" s="24" t="s">
        <v>550</v>
      </c>
      <c r="I14" s="23" t="s">
        <v>551</v>
      </c>
    </row>
    <row r="15" customFormat="1" customHeight="1" spans="1:9">
      <c r="A15" s="19" t="s">
        <v>539</v>
      </c>
      <c r="B15" s="20" t="s">
        <v>184</v>
      </c>
      <c r="C15" s="21" t="s">
        <v>0</v>
      </c>
      <c r="D15" s="21"/>
      <c r="E15" s="22"/>
      <c r="F15" s="23"/>
      <c r="G15" s="24" t="s">
        <v>552</v>
      </c>
      <c r="H15" s="24" t="s">
        <v>553</v>
      </c>
      <c r="I15" s="23" t="s">
        <v>551</v>
      </c>
    </row>
    <row r="16" customFormat="1" customHeight="1" spans="1:9">
      <c r="A16" s="19" t="s">
        <v>539</v>
      </c>
      <c r="B16" s="20" t="s">
        <v>184</v>
      </c>
      <c r="C16" s="21" t="s">
        <v>0</v>
      </c>
      <c r="D16" s="21"/>
      <c r="E16" s="22"/>
      <c r="F16" s="23" t="s">
        <v>527</v>
      </c>
      <c r="G16" s="24" t="s">
        <v>527</v>
      </c>
      <c r="H16" s="24" t="s">
        <v>554</v>
      </c>
      <c r="I16" s="23" t="s">
        <v>555</v>
      </c>
    </row>
    <row r="17" customFormat="1" customHeight="1" spans="1:9">
      <c r="A17" s="19" t="s">
        <v>539</v>
      </c>
      <c r="B17" s="20" t="s">
        <v>184</v>
      </c>
      <c r="C17" s="21" t="s">
        <v>0</v>
      </c>
      <c r="D17" s="21"/>
      <c r="E17" s="22" t="s">
        <v>556</v>
      </c>
      <c r="F17" s="23" t="s">
        <v>541</v>
      </c>
      <c r="G17" s="24" t="s">
        <v>541</v>
      </c>
      <c r="H17" s="24" t="s">
        <v>542</v>
      </c>
      <c r="I17" s="23" t="s">
        <v>543</v>
      </c>
    </row>
    <row r="18" customFormat="1" customHeight="1" spans="1:9">
      <c r="A18" s="19" t="s">
        <v>539</v>
      </c>
      <c r="B18" s="20" t="s">
        <v>184</v>
      </c>
      <c r="C18" s="21" t="s">
        <v>0</v>
      </c>
      <c r="D18" s="21"/>
      <c r="E18" s="22"/>
      <c r="F18" s="23" t="s">
        <v>491</v>
      </c>
      <c r="G18" s="24" t="s">
        <v>492</v>
      </c>
      <c r="H18" s="24" t="s">
        <v>544</v>
      </c>
      <c r="I18" s="23" t="s">
        <v>543</v>
      </c>
    </row>
    <row r="19" customFormat="1" customHeight="1" spans="1:9">
      <c r="A19" s="19" t="s">
        <v>539</v>
      </c>
      <c r="B19" s="20" t="s">
        <v>184</v>
      </c>
      <c r="C19" s="21" t="s">
        <v>0</v>
      </c>
      <c r="D19" s="21"/>
      <c r="E19" s="22"/>
      <c r="F19" s="23"/>
      <c r="G19" s="24" t="s">
        <v>499</v>
      </c>
      <c r="H19" s="24" t="s">
        <v>546</v>
      </c>
      <c r="I19" s="23" t="s">
        <v>543</v>
      </c>
    </row>
    <row r="20" customFormat="1" customHeight="1" spans="1:9">
      <c r="A20" s="19" t="s">
        <v>539</v>
      </c>
      <c r="B20" s="20" t="s">
        <v>184</v>
      </c>
      <c r="C20" s="21" t="s">
        <v>0</v>
      </c>
      <c r="D20" s="21"/>
      <c r="E20" s="22"/>
      <c r="F20" s="23"/>
      <c r="G20" s="24" t="s">
        <v>506</v>
      </c>
      <c r="H20" s="24" t="s">
        <v>547</v>
      </c>
      <c r="I20" s="23" t="s">
        <v>557</v>
      </c>
    </row>
    <row r="21" customFormat="1" customHeight="1" spans="1:9">
      <c r="A21" s="19" t="s">
        <v>539</v>
      </c>
      <c r="B21" s="20" t="s">
        <v>184</v>
      </c>
      <c r="C21" s="21" t="s">
        <v>0</v>
      </c>
      <c r="D21" s="21"/>
      <c r="E21" s="22"/>
      <c r="F21" s="23" t="s">
        <v>517</v>
      </c>
      <c r="G21" s="24" t="s">
        <v>549</v>
      </c>
      <c r="H21" s="24" t="s">
        <v>550</v>
      </c>
      <c r="I21" s="23" t="s">
        <v>558</v>
      </c>
    </row>
    <row r="22" customFormat="1" customHeight="1" spans="1:9">
      <c r="A22" s="19" t="s">
        <v>539</v>
      </c>
      <c r="B22" s="20" t="s">
        <v>184</v>
      </c>
      <c r="C22" s="21" t="s">
        <v>0</v>
      </c>
      <c r="D22" s="21"/>
      <c r="E22" s="22"/>
      <c r="F22" s="23"/>
      <c r="G22" s="24" t="s">
        <v>552</v>
      </c>
      <c r="H22" s="24" t="s">
        <v>553</v>
      </c>
      <c r="I22" s="23" t="s">
        <v>558</v>
      </c>
    </row>
    <row r="23" customFormat="1" customHeight="1" spans="1:9">
      <c r="A23" s="19" t="s">
        <v>539</v>
      </c>
      <c r="B23" s="20" t="s">
        <v>184</v>
      </c>
      <c r="C23" s="21" t="s">
        <v>0</v>
      </c>
      <c r="D23" s="21"/>
      <c r="E23" s="22"/>
      <c r="F23" s="23" t="s">
        <v>527</v>
      </c>
      <c r="G23" s="24" t="s">
        <v>527</v>
      </c>
      <c r="H23" s="24" t="s">
        <v>554</v>
      </c>
      <c r="I23" s="23" t="s">
        <v>555</v>
      </c>
    </row>
    <row r="24" customFormat="1" customHeight="1" spans="1:9">
      <c r="A24" s="19" t="s">
        <v>539</v>
      </c>
      <c r="B24" s="20" t="s">
        <v>184</v>
      </c>
      <c r="C24" s="21" t="s">
        <v>0</v>
      </c>
      <c r="D24" s="21"/>
      <c r="E24" s="22" t="s">
        <v>559</v>
      </c>
      <c r="F24" s="23" t="s">
        <v>541</v>
      </c>
      <c r="G24" s="24" t="s">
        <v>541</v>
      </c>
      <c r="H24" s="24" t="s">
        <v>560</v>
      </c>
      <c r="I24" s="23" t="s">
        <v>561</v>
      </c>
    </row>
    <row r="25" customFormat="1" customHeight="1" spans="1:9">
      <c r="A25" s="19" t="s">
        <v>539</v>
      </c>
      <c r="B25" s="20" t="s">
        <v>184</v>
      </c>
      <c r="C25" s="21" t="s">
        <v>0</v>
      </c>
      <c r="D25" s="21"/>
      <c r="E25" s="22"/>
      <c r="F25" s="23" t="s">
        <v>491</v>
      </c>
      <c r="G25" s="24" t="s">
        <v>492</v>
      </c>
      <c r="H25" s="24" t="s">
        <v>562</v>
      </c>
      <c r="I25" s="23" t="s">
        <v>563</v>
      </c>
    </row>
    <row r="26" customFormat="1" customHeight="1" spans="1:9">
      <c r="A26" s="19" t="s">
        <v>539</v>
      </c>
      <c r="B26" s="20" t="s">
        <v>184</v>
      </c>
      <c r="C26" s="21" t="s">
        <v>0</v>
      </c>
      <c r="D26" s="21"/>
      <c r="E26" s="22"/>
      <c r="F26" s="23"/>
      <c r="G26" s="24" t="s">
        <v>492</v>
      </c>
      <c r="H26" s="24" t="s">
        <v>564</v>
      </c>
      <c r="I26" s="23" t="s">
        <v>565</v>
      </c>
    </row>
    <row r="27" customFormat="1" customHeight="1" spans="1:9">
      <c r="A27" s="19" t="s">
        <v>539</v>
      </c>
      <c r="B27" s="20" t="s">
        <v>184</v>
      </c>
      <c r="C27" s="21" t="s">
        <v>0</v>
      </c>
      <c r="D27" s="21"/>
      <c r="E27" s="22"/>
      <c r="F27" s="23"/>
      <c r="G27" s="24" t="s">
        <v>492</v>
      </c>
      <c r="H27" s="24" t="s">
        <v>566</v>
      </c>
      <c r="I27" s="23" t="s">
        <v>567</v>
      </c>
    </row>
    <row r="28" customFormat="1" customHeight="1" spans="1:9">
      <c r="A28" s="19" t="s">
        <v>539</v>
      </c>
      <c r="B28" s="20" t="s">
        <v>184</v>
      </c>
      <c r="C28" s="21" t="s">
        <v>0</v>
      </c>
      <c r="D28" s="21"/>
      <c r="E28" s="22"/>
      <c r="F28" s="23"/>
      <c r="G28" s="24" t="s">
        <v>499</v>
      </c>
      <c r="H28" s="24" t="s">
        <v>568</v>
      </c>
      <c r="I28" s="23" t="s">
        <v>569</v>
      </c>
    </row>
    <row r="29" customFormat="1" customHeight="1" spans="1:9">
      <c r="A29" s="19" t="s">
        <v>539</v>
      </c>
      <c r="B29" s="20" t="s">
        <v>184</v>
      </c>
      <c r="C29" s="21" t="s">
        <v>0</v>
      </c>
      <c r="D29" s="21"/>
      <c r="E29" s="22"/>
      <c r="F29" s="23"/>
      <c r="G29" s="24" t="s">
        <v>506</v>
      </c>
      <c r="H29" s="24" t="s">
        <v>570</v>
      </c>
      <c r="I29" s="23" t="s">
        <v>571</v>
      </c>
    </row>
    <row r="30" customFormat="1" customHeight="1" spans="1:9">
      <c r="A30" s="19" t="s">
        <v>539</v>
      </c>
      <c r="B30" s="20" t="s">
        <v>184</v>
      </c>
      <c r="C30" s="21" t="s">
        <v>0</v>
      </c>
      <c r="D30" s="21"/>
      <c r="E30" s="22"/>
      <c r="F30" s="23" t="s">
        <v>517</v>
      </c>
      <c r="G30" s="24" t="s">
        <v>549</v>
      </c>
      <c r="H30" s="24" t="s">
        <v>572</v>
      </c>
      <c r="I30" s="23" t="s">
        <v>573</v>
      </c>
    </row>
    <row r="31" customFormat="1" customHeight="1" spans="1:9">
      <c r="A31" s="19" t="s">
        <v>539</v>
      </c>
      <c r="B31" s="20" t="s">
        <v>184</v>
      </c>
      <c r="C31" s="21" t="s">
        <v>0</v>
      </c>
      <c r="D31" s="21"/>
      <c r="E31" s="22"/>
      <c r="F31" s="23" t="s">
        <v>527</v>
      </c>
      <c r="G31" s="24" t="s">
        <v>527</v>
      </c>
      <c r="H31" s="24" t="s">
        <v>574</v>
      </c>
      <c r="I31" s="23" t="s">
        <v>575</v>
      </c>
    </row>
    <row r="32" customFormat="1" customHeight="1" spans="1:9">
      <c r="A32" s="19" t="s">
        <v>539</v>
      </c>
      <c r="B32" s="20" t="s">
        <v>184</v>
      </c>
      <c r="C32" s="21" t="s">
        <v>0</v>
      </c>
      <c r="D32" s="21"/>
      <c r="E32" s="22" t="s">
        <v>576</v>
      </c>
      <c r="F32" s="23" t="s">
        <v>541</v>
      </c>
      <c r="G32" s="24" t="s">
        <v>541</v>
      </c>
      <c r="H32" s="24" t="s">
        <v>577</v>
      </c>
      <c r="I32" s="23" t="s">
        <v>543</v>
      </c>
    </row>
    <row r="33" customFormat="1" customHeight="1" spans="1:9">
      <c r="A33" s="19" t="s">
        <v>539</v>
      </c>
      <c r="B33" s="20" t="s">
        <v>184</v>
      </c>
      <c r="C33" s="21" t="s">
        <v>0</v>
      </c>
      <c r="D33" s="21"/>
      <c r="E33" s="22"/>
      <c r="F33" s="23" t="s">
        <v>491</v>
      </c>
      <c r="G33" s="24" t="s">
        <v>492</v>
      </c>
      <c r="H33" s="24" t="s">
        <v>578</v>
      </c>
      <c r="I33" s="23" t="s">
        <v>579</v>
      </c>
    </row>
    <row r="34" customFormat="1" customHeight="1" spans="1:9">
      <c r="A34" s="19" t="s">
        <v>539</v>
      </c>
      <c r="B34" s="20" t="s">
        <v>184</v>
      </c>
      <c r="C34" s="21" t="s">
        <v>0</v>
      </c>
      <c r="D34" s="21"/>
      <c r="E34" s="22"/>
      <c r="F34" s="23"/>
      <c r="G34" s="24" t="s">
        <v>492</v>
      </c>
      <c r="H34" s="24" t="s">
        <v>580</v>
      </c>
      <c r="I34" s="23" t="s">
        <v>543</v>
      </c>
    </row>
    <row r="35" customFormat="1" customHeight="1" spans="1:9">
      <c r="A35" s="19" t="s">
        <v>539</v>
      </c>
      <c r="B35" s="20" t="s">
        <v>184</v>
      </c>
      <c r="C35" s="21" t="s">
        <v>0</v>
      </c>
      <c r="D35" s="21"/>
      <c r="E35" s="22"/>
      <c r="F35" s="23"/>
      <c r="G35" s="24" t="s">
        <v>499</v>
      </c>
      <c r="H35" s="24" t="s">
        <v>581</v>
      </c>
      <c r="I35" s="23" t="s">
        <v>582</v>
      </c>
    </row>
    <row r="36" customFormat="1" customHeight="1" spans="1:9">
      <c r="A36" s="19" t="s">
        <v>539</v>
      </c>
      <c r="B36" s="20" t="s">
        <v>184</v>
      </c>
      <c r="C36" s="21" t="s">
        <v>0</v>
      </c>
      <c r="D36" s="21"/>
      <c r="E36" s="22"/>
      <c r="F36" s="23"/>
      <c r="G36" s="24" t="s">
        <v>499</v>
      </c>
      <c r="H36" s="24" t="s">
        <v>583</v>
      </c>
      <c r="I36" s="23" t="s">
        <v>584</v>
      </c>
    </row>
    <row r="37" customFormat="1" customHeight="1" spans="1:9">
      <c r="A37" s="19" t="s">
        <v>539</v>
      </c>
      <c r="B37" s="20" t="s">
        <v>184</v>
      </c>
      <c r="C37" s="21" t="s">
        <v>0</v>
      </c>
      <c r="D37" s="21"/>
      <c r="E37" s="22"/>
      <c r="F37" s="23"/>
      <c r="G37" s="24" t="s">
        <v>499</v>
      </c>
      <c r="H37" s="24" t="s">
        <v>585</v>
      </c>
      <c r="I37" s="23" t="s">
        <v>586</v>
      </c>
    </row>
    <row r="38" customFormat="1" customHeight="1" spans="1:9">
      <c r="A38" s="19" t="s">
        <v>539</v>
      </c>
      <c r="B38" s="20" t="s">
        <v>184</v>
      </c>
      <c r="C38" s="21" t="s">
        <v>0</v>
      </c>
      <c r="D38" s="21"/>
      <c r="E38" s="22"/>
      <c r="F38" s="23" t="s">
        <v>517</v>
      </c>
      <c r="G38" s="24" t="s">
        <v>549</v>
      </c>
      <c r="H38" s="24" t="s">
        <v>587</v>
      </c>
      <c r="I38" s="23" t="s">
        <v>588</v>
      </c>
    </row>
    <row r="39" customFormat="1" customHeight="1" spans="1:9">
      <c r="A39" s="19" t="s">
        <v>539</v>
      </c>
      <c r="B39" s="20" t="s">
        <v>184</v>
      </c>
      <c r="C39" s="21" t="s">
        <v>0</v>
      </c>
      <c r="D39" s="21"/>
      <c r="E39" s="22"/>
      <c r="F39" s="23"/>
      <c r="G39" s="24" t="s">
        <v>549</v>
      </c>
      <c r="H39" s="24" t="s">
        <v>589</v>
      </c>
      <c r="I39" s="23" t="s">
        <v>590</v>
      </c>
    </row>
    <row r="40" customFormat="1" customHeight="1" spans="1:9">
      <c r="A40" s="19" t="s">
        <v>539</v>
      </c>
      <c r="B40" s="20" t="s">
        <v>184</v>
      </c>
      <c r="C40" s="21" t="s">
        <v>0</v>
      </c>
      <c r="D40" s="21"/>
      <c r="E40" s="22"/>
      <c r="F40" s="23"/>
      <c r="G40" s="24" t="s">
        <v>549</v>
      </c>
      <c r="H40" s="24" t="s">
        <v>591</v>
      </c>
      <c r="I40" s="23" t="s">
        <v>513</v>
      </c>
    </row>
    <row r="41" customFormat="1" customHeight="1" spans="1:9">
      <c r="A41" s="19" t="s">
        <v>539</v>
      </c>
      <c r="B41" s="20" t="s">
        <v>184</v>
      </c>
      <c r="C41" s="21" t="s">
        <v>0</v>
      </c>
      <c r="D41" s="21"/>
      <c r="E41" s="22"/>
      <c r="F41" s="23"/>
      <c r="G41" s="24" t="s">
        <v>552</v>
      </c>
      <c r="H41" s="24" t="s">
        <v>592</v>
      </c>
      <c r="I41" s="23" t="s">
        <v>513</v>
      </c>
    </row>
    <row r="42" customFormat="1" customHeight="1" spans="1:9">
      <c r="A42" s="19" t="s">
        <v>539</v>
      </c>
      <c r="B42" s="20" t="s">
        <v>184</v>
      </c>
      <c r="C42" s="21" t="s">
        <v>0</v>
      </c>
      <c r="D42" s="21"/>
      <c r="E42" s="22"/>
      <c r="F42" s="23" t="s">
        <v>527</v>
      </c>
      <c r="G42" s="24" t="s">
        <v>527</v>
      </c>
      <c r="H42" s="24" t="s">
        <v>593</v>
      </c>
      <c r="I42" s="23" t="s">
        <v>594</v>
      </c>
    </row>
    <row r="43" customFormat="1" customHeight="1" spans="1:9">
      <c r="A43" s="19" t="s">
        <v>539</v>
      </c>
      <c r="B43" s="20" t="s">
        <v>184</v>
      </c>
      <c r="C43" s="21" t="s">
        <v>0</v>
      </c>
      <c r="D43" s="21"/>
      <c r="E43" s="22" t="s">
        <v>595</v>
      </c>
      <c r="F43" s="23" t="s">
        <v>541</v>
      </c>
      <c r="G43" s="24" t="s">
        <v>541</v>
      </c>
      <c r="H43" s="24" t="s">
        <v>596</v>
      </c>
      <c r="I43" s="23" t="s">
        <v>597</v>
      </c>
    </row>
    <row r="44" customFormat="1" customHeight="1" spans="1:9">
      <c r="A44" s="19" t="s">
        <v>539</v>
      </c>
      <c r="B44" s="20" t="s">
        <v>184</v>
      </c>
      <c r="C44" s="21" t="s">
        <v>0</v>
      </c>
      <c r="D44" s="21"/>
      <c r="E44" s="22"/>
      <c r="F44" s="23" t="s">
        <v>491</v>
      </c>
      <c r="G44" s="24" t="s">
        <v>492</v>
      </c>
      <c r="H44" s="24" t="s">
        <v>598</v>
      </c>
      <c r="I44" s="23" t="s">
        <v>543</v>
      </c>
    </row>
    <row r="45" customFormat="1" customHeight="1" spans="1:9">
      <c r="A45" s="19" t="s">
        <v>539</v>
      </c>
      <c r="B45" s="20" t="s">
        <v>184</v>
      </c>
      <c r="C45" s="21" t="s">
        <v>0</v>
      </c>
      <c r="D45" s="21"/>
      <c r="E45" s="22"/>
      <c r="F45" s="23"/>
      <c r="G45" s="24" t="s">
        <v>492</v>
      </c>
      <c r="H45" s="24" t="s">
        <v>599</v>
      </c>
      <c r="I45" s="23" t="s">
        <v>543</v>
      </c>
    </row>
    <row r="46" customFormat="1" customHeight="1" spans="1:9">
      <c r="A46" s="19" t="s">
        <v>539</v>
      </c>
      <c r="B46" s="20" t="s">
        <v>184</v>
      </c>
      <c r="C46" s="21" t="s">
        <v>0</v>
      </c>
      <c r="D46" s="21"/>
      <c r="E46" s="22"/>
      <c r="F46" s="23"/>
      <c r="G46" s="24" t="s">
        <v>492</v>
      </c>
      <c r="H46" s="24" t="s">
        <v>600</v>
      </c>
      <c r="I46" s="23" t="s">
        <v>543</v>
      </c>
    </row>
    <row r="47" customFormat="1" customHeight="1" spans="1:9">
      <c r="A47" s="19" t="s">
        <v>539</v>
      </c>
      <c r="B47" s="20" t="s">
        <v>184</v>
      </c>
      <c r="C47" s="21" t="s">
        <v>0</v>
      </c>
      <c r="D47" s="21"/>
      <c r="E47" s="22"/>
      <c r="F47" s="23" t="s">
        <v>517</v>
      </c>
      <c r="G47" s="24" t="s">
        <v>549</v>
      </c>
      <c r="H47" s="24" t="s">
        <v>601</v>
      </c>
      <c r="I47" s="23" t="s">
        <v>602</v>
      </c>
    </row>
    <row r="48" customFormat="1" customHeight="1" spans="1:9">
      <c r="A48" s="19" t="s">
        <v>539</v>
      </c>
      <c r="B48" s="20" t="s">
        <v>184</v>
      </c>
      <c r="C48" s="21" t="s">
        <v>0</v>
      </c>
      <c r="D48" s="21"/>
      <c r="E48" s="22"/>
      <c r="F48" s="23"/>
      <c r="G48" s="24" t="s">
        <v>549</v>
      </c>
      <c r="H48" s="24" t="s">
        <v>603</v>
      </c>
      <c r="I48" s="23" t="s">
        <v>604</v>
      </c>
    </row>
    <row r="49" customFormat="1" customHeight="1" spans="1:9">
      <c r="A49" s="19" t="s">
        <v>539</v>
      </c>
      <c r="B49" s="20" t="s">
        <v>184</v>
      </c>
      <c r="C49" s="21" t="s">
        <v>0</v>
      </c>
      <c r="D49" s="21"/>
      <c r="E49" s="22"/>
      <c r="F49" s="23" t="s">
        <v>527</v>
      </c>
      <c r="G49" s="24" t="s">
        <v>527</v>
      </c>
      <c r="H49" s="24" t="s">
        <v>605</v>
      </c>
      <c r="I49" s="23" t="s">
        <v>606</v>
      </c>
    </row>
    <row r="50" customFormat="1" customHeight="1" spans="1:9">
      <c r="A50" s="19" t="s">
        <v>539</v>
      </c>
      <c r="B50" s="20" t="s">
        <v>184</v>
      </c>
      <c r="C50" s="21" t="s">
        <v>0</v>
      </c>
      <c r="D50" s="21"/>
      <c r="E50" s="22" t="s">
        <v>607</v>
      </c>
      <c r="F50" s="23" t="s">
        <v>541</v>
      </c>
      <c r="G50" s="24" t="s">
        <v>541</v>
      </c>
      <c r="H50" s="24" t="s">
        <v>608</v>
      </c>
      <c r="I50" s="23" t="s">
        <v>584</v>
      </c>
    </row>
    <row r="51" customFormat="1" customHeight="1" spans="1:9">
      <c r="A51" s="19" t="s">
        <v>539</v>
      </c>
      <c r="B51" s="20" t="s">
        <v>184</v>
      </c>
      <c r="C51" s="21" t="s">
        <v>0</v>
      </c>
      <c r="D51" s="21"/>
      <c r="E51" s="22"/>
      <c r="F51" s="23" t="s">
        <v>491</v>
      </c>
      <c r="G51" s="24" t="s">
        <v>492</v>
      </c>
      <c r="H51" s="24" t="s">
        <v>609</v>
      </c>
      <c r="I51" s="23" t="s">
        <v>558</v>
      </c>
    </row>
    <row r="52" customFormat="1" customHeight="1" spans="1:9">
      <c r="A52" s="19" t="s">
        <v>539</v>
      </c>
      <c r="B52" s="20" t="s">
        <v>184</v>
      </c>
      <c r="C52" s="21" t="s">
        <v>0</v>
      </c>
      <c r="D52" s="21"/>
      <c r="E52" s="22"/>
      <c r="F52" s="23"/>
      <c r="G52" s="24" t="s">
        <v>492</v>
      </c>
      <c r="H52" s="24" t="s">
        <v>610</v>
      </c>
      <c r="I52" s="23" t="s">
        <v>543</v>
      </c>
    </row>
    <row r="53" customFormat="1" customHeight="1" spans="1:9">
      <c r="A53" s="19" t="s">
        <v>539</v>
      </c>
      <c r="B53" s="20" t="s">
        <v>184</v>
      </c>
      <c r="C53" s="21" t="s">
        <v>0</v>
      </c>
      <c r="D53" s="21"/>
      <c r="E53" s="22"/>
      <c r="F53" s="23"/>
      <c r="G53" s="24" t="s">
        <v>492</v>
      </c>
      <c r="H53" s="24" t="s">
        <v>611</v>
      </c>
      <c r="I53" s="23" t="s">
        <v>543</v>
      </c>
    </row>
    <row r="54" customFormat="1" customHeight="1" spans="1:9">
      <c r="A54" s="19" t="s">
        <v>539</v>
      </c>
      <c r="B54" s="20" t="s">
        <v>184</v>
      </c>
      <c r="C54" s="21" t="s">
        <v>0</v>
      </c>
      <c r="D54" s="21"/>
      <c r="E54" s="22"/>
      <c r="F54" s="23"/>
      <c r="G54" s="24" t="s">
        <v>499</v>
      </c>
      <c r="H54" s="24" t="s">
        <v>612</v>
      </c>
      <c r="I54" s="23" t="s">
        <v>569</v>
      </c>
    </row>
    <row r="55" customFormat="1" customHeight="1" spans="1:9">
      <c r="A55" s="19" t="s">
        <v>539</v>
      </c>
      <c r="B55" s="20" t="s">
        <v>184</v>
      </c>
      <c r="C55" s="21" t="s">
        <v>0</v>
      </c>
      <c r="D55" s="21"/>
      <c r="E55" s="22"/>
      <c r="F55" s="23"/>
      <c r="G55" s="24" t="s">
        <v>506</v>
      </c>
      <c r="H55" s="24" t="s">
        <v>613</v>
      </c>
      <c r="I55" s="23" t="s">
        <v>614</v>
      </c>
    </row>
    <row r="56" customFormat="1" customHeight="1" spans="1:9">
      <c r="A56" s="19" t="s">
        <v>539</v>
      </c>
      <c r="B56" s="20" t="s">
        <v>184</v>
      </c>
      <c r="C56" s="21" t="s">
        <v>0</v>
      </c>
      <c r="D56" s="21"/>
      <c r="E56" s="22"/>
      <c r="F56" s="23"/>
      <c r="G56" s="24" t="s">
        <v>506</v>
      </c>
      <c r="H56" s="24"/>
      <c r="I56" s="23"/>
    </row>
    <row r="57" customFormat="1" customHeight="1" spans="1:9">
      <c r="A57" s="19" t="s">
        <v>539</v>
      </c>
      <c r="B57" s="20" t="s">
        <v>184</v>
      </c>
      <c r="C57" s="21" t="s">
        <v>0</v>
      </c>
      <c r="D57" s="21"/>
      <c r="E57" s="22"/>
      <c r="F57" s="23" t="s">
        <v>527</v>
      </c>
      <c r="G57" s="24" t="s">
        <v>527</v>
      </c>
      <c r="H57" s="24" t="s">
        <v>615</v>
      </c>
      <c r="I57" s="23" t="s">
        <v>616</v>
      </c>
    </row>
    <row r="58" customFormat="1" customHeight="1" spans="1:9">
      <c r="A58" s="19" t="s">
        <v>539</v>
      </c>
      <c r="B58" s="20" t="s">
        <v>184</v>
      </c>
      <c r="C58" s="21" t="s">
        <v>0</v>
      </c>
      <c r="D58" s="21"/>
      <c r="E58" s="22" t="s">
        <v>617</v>
      </c>
      <c r="F58" s="23" t="s">
        <v>541</v>
      </c>
      <c r="G58" s="24" t="s">
        <v>541</v>
      </c>
      <c r="H58" s="24" t="s">
        <v>618</v>
      </c>
      <c r="I58" s="23" t="s">
        <v>543</v>
      </c>
    </row>
    <row r="59" customFormat="1" customHeight="1" spans="1:9">
      <c r="A59" s="19" t="s">
        <v>539</v>
      </c>
      <c r="B59" s="20" t="s">
        <v>184</v>
      </c>
      <c r="C59" s="21" t="s">
        <v>0</v>
      </c>
      <c r="D59" s="21"/>
      <c r="E59" s="22"/>
      <c r="F59" s="23" t="s">
        <v>491</v>
      </c>
      <c r="G59" s="24" t="s">
        <v>499</v>
      </c>
      <c r="H59" s="24" t="s">
        <v>619</v>
      </c>
      <c r="I59" s="23" t="s">
        <v>620</v>
      </c>
    </row>
    <row r="60" customFormat="1" customHeight="1" spans="1:9">
      <c r="A60" s="19" t="s">
        <v>539</v>
      </c>
      <c r="B60" s="20" t="s">
        <v>184</v>
      </c>
      <c r="C60" s="21" t="s">
        <v>0</v>
      </c>
      <c r="D60" s="21"/>
      <c r="E60" s="22"/>
      <c r="F60" s="23"/>
      <c r="G60" s="24" t="s">
        <v>499</v>
      </c>
      <c r="H60" s="24" t="s">
        <v>621</v>
      </c>
      <c r="I60" s="23" t="s">
        <v>622</v>
      </c>
    </row>
    <row r="61" customFormat="1" customHeight="1" spans="1:9">
      <c r="A61" s="19" t="s">
        <v>539</v>
      </c>
      <c r="B61" s="20" t="s">
        <v>184</v>
      </c>
      <c r="C61" s="21" t="s">
        <v>0</v>
      </c>
      <c r="D61" s="21"/>
      <c r="E61" s="22"/>
      <c r="F61" s="23"/>
      <c r="G61" s="24" t="s">
        <v>499</v>
      </c>
      <c r="H61" s="24" t="s">
        <v>623</v>
      </c>
      <c r="I61" s="23" t="s">
        <v>543</v>
      </c>
    </row>
    <row r="62" customFormat="1" customHeight="1" spans="1:9">
      <c r="A62" s="19" t="s">
        <v>539</v>
      </c>
      <c r="B62" s="20" t="s">
        <v>184</v>
      </c>
      <c r="C62" s="21" t="s">
        <v>0</v>
      </c>
      <c r="D62" s="21"/>
      <c r="E62" s="22"/>
      <c r="F62" s="23" t="s">
        <v>517</v>
      </c>
      <c r="G62" s="24" t="s">
        <v>549</v>
      </c>
      <c r="H62" s="24" t="s">
        <v>624</v>
      </c>
      <c r="I62" s="23" t="s">
        <v>558</v>
      </c>
    </row>
    <row r="63" customFormat="1" customHeight="1" spans="1:9">
      <c r="A63" s="19" t="s">
        <v>539</v>
      </c>
      <c r="B63" s="20" t="s">
        <v>184</v>
      </c>
      <c r="C63" s="21" t="s">
        <v>0</v>
      </c>
      <c r="D63" s="21"/>
      <c r="E63" s="22"/>
      <c r="F63" s="23" t="s">
        <v>527</v>
      </c>
      <c r="G63" s="24" t="s">
        <v>527</v>
      </c>
      <c r="H63" s="24" t="s">
        <v>625</v>
      </c>
      <c r="I63" s="23" t="s">
        <v>626</v>
      </c>
    </row>
    <row r="64" customFormat="1" customHeight="1" spans="1:9">
      <c r="A64" s="19" t="s">
        <v>539</v>
      </c>
      <c r="B64" s="20" t="s">
        <v>184</v>
      </c>
      <c r="C64" s="21" t="s">
        <v>0</v>
      </c>
      <c r="D64" s="21"/>
      <c r="E64" s="22" t="s">
        <v>627</v>
      </c>
      <c r="F64" s="23" t="s">
        <v>541</v>
      </c>
      <c r="G64" s="24" t="s">
        <v>541</v>
      </c>
      <c r="H64" s="24" t="s">
        <v>628</v>
      </c>
      <c r="I64" s="23" t="s">
        <v>513</v>
      </c>
    </row>
    <row r="65" customFormat="1" customHeight="1" spans="1:9">
      <c r="A65" s="19" t="s">
        <v>539</v>
      </c>
      <c r="B65" s="20" t="s">
        <v>184</v>
      </c>
      <c r="C65" s="21" t="s">
        <v>0</v>
      </c>
      <c r="D65" s="21"/>
      <c r="E65" s="22"/>
      <c r="F65" s="23" t="s">
        <v>491</v>
      </c>
      <c r="G65" s="24" t="s">
        <v>492</v>
      </c>
      <c r="H65" s="24" t="s">
        <v>629</v>
      </c>
      <c r="I65" s="23" t="s">
        <v>630</v>
      </c>
    </row>
    <row r="66" customFormat="1" customHeight="1" spans="1:9">
      <c r="A66" s="19" t="s">
        <v>539</v>
      </c>
      <c r="B66" s="20" t="s">
        <v>184</v>
      </c>
      <c r="C66" s="21" t="s">
        <v>0</v>
      </c>
      <c r="D66" s="21"/>
      <c r="E66" s="22"/>
      <c r="F66" s="23"/>
      <c r="G66" s="24" t="s">
        <v>492</v>
      </c>
      <c r="H66" s="24" t="s">
        <v>631</v>
      </c>
      <c r="I66" s="23" t="s">
        <v>632</v>
      </c>
    </row>
    <row r="67" customFormat="1" customHeight="1" spans="1:9">
      <c r="A67" s="19" t="s">
        <v>539</v>
      </c>
      <c r="B67" s="20" t="s">
        <v>184</v>
      </c>
      <c r="C67" s="21" t="s">
        <v>0</v>
      </c>
      <c r="D67" s="21"/>
      <c r="E67" s="22"/>
      <c r="F67" s="23"/>
      <c r="G67" s="24" t="s">
        <v>492</v>
      </c>
      <c r="H67" s="24" t="s">
        <v>633</v>
      </c>
      <c r="I67" s="23" t="s">
        <v>513</v>
      </c>
    </row>
    <row r="68" customFormat="1" customHeight="1" spans="1:9">
      <c r="A68" s="19" t="s">
        <v>539</v>
      </c>
      <c r="B68" s="20" t="s">
        <v>184</v>
      </c>
      <c r="C68" s="21" t="s">
        <v>0</v>
      </c>
      <c r="D68" s="21"/>
      <c r="E68" s="22"/>
      <c r="F68" s="23"/>
      <c r="G68" s="24" t="s">
        <v>499</v>
      </c>
      <c r="H68" s="24" t="s">
        <v>634</v>
      </c>
      <c r="I68" s="23" t="s">
        <v>635</v>
      </c>
    </row>
    <row r="69" customFormat="1" customHeight="1" spans="1:9">
      <c r="A69" s="19" t="s">
        <v>539</v>
      </c>
      <c r="B69" s="20" t="s">
        <v>184</v>
      </c>
      <c r="C69" s="21" t="s">
        <v>0</v>
      </c>
      <c r="D69" s="21"/>
      <c r="E69" s="22"/>
      <c r="F69" s="23"/>
      <c r="G69" s="24" t="s">
        <v>506</v>
      </c>
      <c r="H69" s="24" t="s">
        <v>636</v>
      </c>
      <c r="I69" s="23" t="s">
        <v>513</v>
      </c>
    </row>
    <row r="70" customFormat="1" customHeight="1" spans="1:9">
      <c r="A70" s="19" t="s">
        <v>539</v>
      </c>
      <c r="B70" s="20" t="s">
        <v>184</v>
      </c>
      <c r="C70" s="21" t="s">
        <v>0</v>
      </c>
      <c r="D70" s="21"/>
      <c r="E70" s="22"/>
      <c r="F70" s="23" t="s">
        <v>517</v>
      </c>
      <c r="G70" s="24" t="s">
        <v>549</v>
      </c>
      <c r="H70" s="24" t="s">
        <v>637</v>
      </c>
      <c r="I70" s="23" t="s">
        <v>569</v>
      </c>
    </row>
    <row r="71" customFormat="1" customHeight="1" spans="1:9">
      <c r="A71" s="19" t="s">
        <v>539</v>
      </c>
      <c r="B71" s="20" t="s">
        <v>184</v>
      </c>
      <c r="C71" s="21" t="s">
        <v>0</v>
      </c>
      <c r="D71" s="21"/>
      <c r="E71" s="22" t="s">
        <v>638</v>
      </c>
      <c r="F71" s="23" t="s">
        <v>541</v>
      </c>
      <c r="G71" s="24" t="s">
        <v>541</v>
      </c>
      <c r="H71" s="24" t="s">
        <v>639</v>
      </c>
      <c r="I71" s="23" t="s">
        <v>561</v>
      </c>
    </row>
    <row r="72" customFormat="1" customHeight="1" spans="1:9">
      <c r="A72" s="19" t="s">
        <v>539</v>
      </c>
      <c r="B72" s="20" t="s">
        <v>184</v>
      </c>
      <c r="C72" s="21" t="s">
        <v>0</v>
      </c>
      <c r="D72" s="21"/>
      <c r="E72" s="22"/>
      <c r="F72" s="23" t="s">
        <v>491</v>
      </c>
      <c r="G72" s="24" t="s">
        <v>492</v>
      </c>
      <c r="H72" s="24" t="s">
        <v>640</v>
      </c>
      <c r="I72" s="23" t="s">
        <v>641</v>
      </c>
    </row>
    <row r="73" customFormat="1" customHeight="1" spans="1:9">
      <c r="A73" s="19" t="s">
        <v>539</v>
      </c>
      <c r="B73" s="20" t="s">
        <v>184</v>
      </c>
      <c r="C73" s="21" t="s">
        <v>0</v>
      </c>
      <c r="D73" s="21"/>
      <c r="E73" s="22"/>
      <c r="F73" s="23"/>
      <c r="G73" s="24" t="s">
        <v>492</v>
      </c>
      <c r="H73" s="24" t="s">
        <v>642</v>
      </c>
      <c r="I73" s="23" t="s">
        <v>565</v>
      </c>
    </row>
    <row r="74" customFormat="1" customHeight="1" spans="1:9">
      <c r="A74" s="19" t="s">
        <v>539</v>
      </c>
      <c r="B74" s="20" t="s">
        <v>184</v>
      </c>
      <c r="C74" s="21" t="s">
        <v>0</v>
      </c>
      <c r="D74" s="21"/>
      <c r="E74" s="22"/>
      <c r="F74" s="23"/>
      <c r="G74" s="24" t="s">
        <v>492</v>
      </c>
      <c r="H74" s="24" t="s">
        <v>566</v>
      </c>
      <c r="I74" s="23" t="s">
        <v>567</v>
      </c>
    </row>
    <row r="75" customFormat="1" customHeight="1" spans="1:9">
      <c r="A75" s="19" t="s">
        <v>539</v>
      </c>
      <c r="B75" s="20" t="s">
        <v>184</v>
      </c>
      <c r="C75" s="21" t="s">
        <v>0</v>
      </c>
      <c r="D75" s="21"/>
      <c r="E75" s="22"/>
      <c r="F75" s="23"/>
      <c r="G75" s="24" t="s">
        <v>499</v>
      </c>
      <c r="H75" s="24" t="s">
        <v>643</v>
      </c>
      <c r="I75" s="23" t="s">
        <v>569</v>
      </c>
    </row>
    <row r="76" customFormat="1" customHeight="1" spans="1:9">
      <c r="A76" s="19" t="s">
        <v>539</v>
      </c>
      <c r="B76" s="20" t="s">
        <v>184</v>
      </c>
      <c r="C76" s="21" t="s">
        <v>0</v>
      </c>
      <c r="D76" s="21"/>
      <c r="E76" s="22"/>
      <c r="F76" s="23"/>
      <c r="G76" s="24" t="s">
        <v>506</v>
      </c>
      <c r="H76" s="24" t="s">
        <v>570</v>
      </c>
      <c r="I76" s="23" t="s">
        <v>571</v>
      </c>
    </row>
    <row r="77" customFormat="1" customHeight="1" spans="1:9">
      <c r="A77" s="19" t="s">
        <v>539</v>
      </c>
      <c r="B77" s="20" t="s">
        <v>184</v>
      </c>
      <c r="C77" s="21" t="s">
        <v>0</v>
      </c>
      <c r="D77" s="21"/>
      <c r="E77" s="22"/>
      <c r="F77" s="23" t="s">
        <v>517</v>
      </c>
      <c r="G77" s="24" t="s">
        <v>549</v>
      </c>
      <c r="H77" s="24" t="s">
        <v>572</v>
      </c>
      <c r="I77" s="23" t="s">
        <v>573</v>
      </c>
    </row>
    <row r="78" customFormat="1" customHeight="1" spans="1:9">
      <c r="A78" s="19" t="s">
        <v>539</v>
      </c>
      <c r="B78" s="20" t="s">
        <v>184</v>
      </c>
      <c r="C78" s="21" t="s">
        <v>0</v>
      </c>
      <c r="D78" s="21"/>
      <c r="E78" s="22"/>
      <c r="F78" s="23" t="s">
        <v>527</v>
      </c>
      <c r="G78" s="24" t="s">
        <v>527</v>
      </c>
      <c r="H78" s="24" t="s">
        <v>574</v>
      </c>
      <c r="I78" s="23" t="s">
        <v>575</v>
      </c>
    </row>
    <row r="79" customFormat="1" customHeight="1" spans="1:9">
      <c r="A79" s="19" t="s">
        <v>539</v>
      </c>
      <c r="B79" s="20" t="s">
        <v>184</v>
      </c>
      <c r="C79" s="21" t="s">
        <v>0</v>
      </c>
      <c r="D79" s="21"/>
      <c r="E79" s="22" t="s">
        <v>644</v>
      </c>
      <c r="F79" s="23" t="s">
        <v>541</v>
      </c>
      <c r="G79" s="24" t="s">
        <v>541</v>
      </c>
      <c r="H79" s="24" t="s">
        <v>645</v>
      </c>
      <c r="I79" s="23"/>
    </row>
    <row r="80" customFormat="1" customHeight="1" spans="1:9">
      <c r="A80" s="19" t="s">
        <v>539</v>
      </c>
      <c r="B80" s="20" t="s">
        <v>184</v>
      </c>
      <c r="C80" s="21" t="s">
        <v>0</v>
      </c>
      <c r="D80" s="21"/>
      <c r="E80" s="22"/>
      <c r="F80" s="23" t="s">
        <v>491</v>
      </c>
      <c r="G80" s="24" t="s">
        <v>492</v>
      </c>
      <c r="H80" s="24" t="s">
        <v>646</v>
      </c>
      <c r="I80" s="23" t="s">
        <v>647</v>
      </c>
    </row>
    <row r="81" customFormat="1" customHeight="1" spans="1:9">
      <c r="A81" s="19" t="s">
        <v>539</v>
      </c>
      <c r="B81" s="20" t="s">
        <v>184</v>
      </c>
      <c r="C81" s="21" t="s">
        <v>0</v>
      </c>
      <c r="D81" s="21"/>
      <c r="E81" s="22"/>
      <c r="F81" s="23"/>
      <c r="G81" s="24" t="s">
        <v>499</v>
      </c>
      <c r="H81" s="24" t="s">
        <v>648</v>
      </c>
      <c r="I81" s="23" t="s">
        <v>649</v>
      </c>
    </row>
    <row r="82" customFormat="1" customHeight="1" spans="1:9">
      <c r="A82" s="19" t="s">
        <v>539</v>
      </c>
      <c r="B82" s="20" t="s">
        <v>184</v>
      </c>
      <c r="C82" s="21" t="s">
        <v>0</v>
      </c>
      <c r="D82" s="21"/>
      <c r="E82" s="22"/>
      <c r="F82" s="23" t="s">
        <v>517</v>
      </c>
      <c r="G82" s="24" t="s">
        <v>549</v>
      </c>
      <c r="H82" s="24" t="s">
        <v>650</v>
      </c>
      <c r="I82" s="23" t="s">
        <v>651</v>
      </c>
    </row>
    <row r="83" customFormat="1" customHeight="1" spans="1:9">
      <c r="A83" s="19" t="s">
        <v>539</v>
      </c>
      <c r="B83" s="20" t="s">
        <v>184</v>
      </c>
      <c r="C83" s="21" t="s">
        <v>0</v>
      </c>
      <c r="D83" s="21"/>
      <c r="E83" s="22"/>
      <c r="F83" s="23" t="s">
        <v>527</v>
      </c>
      <c r="G83" s="24" t="s">
        <v>527</v>
      </c>
      <c r="H83" s="24" t="s">
        <v>652</v>
      </c>
      <c r="I83" s="23" t="s">
        <v>616</v>
      </c>
    </row>
    <row r="84" customFormat="1" customHeight="1" spans="1:9">
      <c r="A84" s="19" t="s">
        <v>539</v>
      </c>
      <c r="B84" s="20" t="s">
        <v>184</v>
      </c>
      <c r="C84" s="21" t="s">
        <v>0</v>
      </c>
      <c r="D84" s="21"/>
      <c r="E84" s="22" t="s">
        <v>653</v>
      </c>
      <c r="F84" s="23" t="s">
        <v>541</v>
      </c>
      <c r="G84" s="24" t="s">
        <v>541</v>
      </c>
      <c r="H84" s="24" t="s">
        <v>542</v>
      </c>
      <c r="I84" s="23" t="s">
        <v>543</v>
      </c>
    </row>
    <row r="85" customFormat="1" customHeight="1" spans="1:9">
      <c r="A85" s="19" t="s">
        <v>539</v>
      </c>
      <c r="B85" s="20" t="s">
        <v>184</v>
      </c>
      <c r="C85" s="21" t="s">
        <v>0</v>
      </c>
      <c r="D85" s="21"/>
      <c r="E85" s="22"/>
      <c r="F85" s="23" t="s">
        <v>491</v>
      </c>
      <c r="G85" s="24" t="s">
        <v>492</v>
      </c>
      <c r="H85" s="24" t="s">
        <v>654</v>
      </c>
      <c r="I85" s="23" t="s">
        <v>655</v>
      </c>
    </row>
    <row r="86" customFormat="1" customHeight="1" spans="1:9">
      <c r="A86" s="19" t="s">
        <v>539</v>
      </c>
      <c r="B86" s="20" t="s">
        <v>184</v>
      </c>
      <c r="C86" s="21" t="s">
        <v>0</v>
      </c>
      <c r="D86" s="21"/>
      <c r="E86" s="22"/>
      <c r="F86" s="23"/>
      <c r="G86" s="24" t="s">
        <v>499</v>
      </c>
      <c r="H86" s="24" t="s">
        <v>546</v>
      </c>
      <c r="I86" s="23" t="s">
        <v>616</v>
      </c>
    </row>
    <row r="87" customFormat="1" customHeight="1" spans="1:9">
      <c r="A87" s="19" t="s">
        <v>539</v>
      </c>
      <c r="B87" s="20" t="s">
        <v>184</v>
      </c>
      <c r="C87" s="21" t="s">
        <v>0</v>
      </c>
      <c r="D87" s="21"/>
      <c r="E87" s="22"/>
      <c r="F87" s="23"/>
      <c r="G87" s="24" t="s">
        <v>506</v>
      </c>
      <c r="H87" s="24" t="s">
        <v>656</v>
      </c>
      <c r="I87" s="23" t="s">
        <v>657</v>
      </c>
    </row>
    <row r="88" customFormat="1" customHeight="1" spans="1:9">
      <c r="A88" s="19" t="s">
        <v>539</v>
      </c>
      <c r="B88" s="20" t="s">
        <v>184</v>
      </c>
      <c r="C88" s="21" t="s">
        <v>0</v>
      </c>
      <c r="D88" s="21"/>
      <c r="E88" s="22"/>
      <c r="F88" s="23" t="s">
        <v>517</v>
      </c>
      <c r="G88" s="24" t="s">
        <v>549</v>
      </c>
      <c r="H88" s="24" t="s">
        <v>658</v>
      </c>
      <c r="I88" s="23" t="s">
        <v>569</v>
      </c>
    </row>
    <row r="89" customFormat="1" customHeight="1" spans="1:9">
      <c r="A89" s="19" t="s">
        <v>539</v>
      </c>
      <c r="B89" s="20" t="s">
        <v>184</v>
      </c>
      <c r="C89" s="21" t="s">
        <v>0</v>
      </c>
      <c r="D89" s="21"/>
      <c r="E89" s="22"/>
      <c r="F89" s="23"/>
      <c r="G89" s="24" t="s">
        <v>552</v>
      </c>
      <c r="H89" s="24" t="s">
        <v>553</v>
      </c>
      <c r="I89" s="23" t="s">
        <v>543</v>
      </c>
    </row>
    <row r="90" customFormat="1" customHeight="1" spans="1:9">
      <c r="A90" s="19" t="s">
        <v>539</v>
      </c>
      <c r="B90" s="20" t="s">
        <v>184</v>
      </c>
      <c r="C90" s="21" t="s">
        <v>0</v>
      </c>
      <c r="D90" s="21"/>
      <c r="E90" s="22"/>
      <c r="F90" s="23" t="s">
        <v>527</v>
      </c>
      <c r="G90" s="24" t="s">
        <v>527</v>
      </c>
      <c r="H90" s="24" t="s">
        <v>554</v>
      </c>
      <c r="I90" s="23" t="s">
        <v>659</v>
      </c>
    </row>
    <row r="91" customFormat="1" customHeight="1" spans="1:9">
      <c r="A91" s="19" t="s">
        <v>539</v>
      </c>
      <c r="B91" s="20" t="s">
        <v>184</v>
      </c>
      <c r="C91" s="21" t="s">
        <v>0</v>
      </c>
      <c r="D91" s="21"/>
      <c r="E91" s="22" t="s">
        <v>660</v>
      </c>
      <c r="F91" s="23" t="s">
        <v>541</v>
      </c>
      <c r="G91" s="24" t="s">
        <v>541</v>
      </c>
      <c r="H91" s="24" t="s">
        <v>661</v>
      </c>
      <c r="I91" s="23" t="s">
        <v>662</v>
      </c>
    </row>
    <row r="92" customFormat="1" customHeight="1" spans="1:9">
      <c r="A92" s="19" t="s">
        <v>539</v>
      </c>
      <c r="B92" s="20" t="s">
        <v>184</v>
      </c>
      <c r="C92" s="21" t="s">
        <v>0</v>
      </c>
      <c r="D92" s="21"/>
      <c r="E92" s="22"/>
      <c r="F92" s="23" t="s">
        <v>491</v>
      </c>
      <c r="G92" s="24" t="s">
        <v>492</v>
      </c>
      <c r="H92" s="24" t="s">
        <v>663</v>
      </c>
      <c r="I92" s="23" t="s">
        <v>664</v>
      </c>
    </row>
    <row r="93" customFormat="1" customHeight="1" spans="1:9">
      <c r="A93" s="19" t="s">
        <v>539</v>
      </c>
      <c r="B93" s="20" t="s">
        <v>184</v>
      </c>
      <c r="C93" s="21" t="s">
        <v>0</v>
      </c>
      <c r="D93" s="21"/>
      <c r="E93" s="22"/>
      <c r="F93" s="23"/>
      <c r="G93" s="24" t="s">
        <v>492</v>
      </c>
      <c r="H93" s="24" t="s">
        <v>665</v>
      </c>
      <c r="I93" s="23" t="s">
        <v>666</v>
      </c>
    </row>
    <row r="94" customFormat="1" customHeight="1" spans="1:9">
      <c r="A94" s="19" t="s">
        <v>539</v>
      </c>
      <c r="B94" s="20" t="s">
        <v>184</v>
      </c>
      <c r="C94" s="21" t="s">
        <v>0</v>
      </c>
      <c r="D94" s="21"/>
      <c r="E94" s="22"/>
      <c r="F94" s="23"/>
      <c r="G94" s="24" t="s">
        <v>499</v>
      </c>
      <c r="H94" s="24" t="s">
        <v>667</v>
      </c>
      <c r="I94" s="23" t="s">
        <v>668</v>
      </c>
    </row>
    <row r="95" customFormat="1" customHeight="1" spans="1:9">
      <c r="A95" s="19" t="s">
        <v>539</v>
      </c>
      <c r="B95" s="20" t="s">
        <v>184</v>
      </c>
      <c r="C95" s="21" t="s">
        <v>0</v>
      </c>
      <c r="D95" s="21"/>
      <c r="E95" s="22"/>
      <c r="F95" s="23" t="s">
        <v>527</v>
      </c>
      <c r="G95" s="24" t="s">
        <v>527</v>
      </c>
      <c r="H95" s="24" t="s">
        <v>669</v>
      </c>
      <c r="I95" s="23" t="s">
        <v>670</v>
      </c>
    </row>
    <row r="96" customFormat="1" customHeight="1" spans="1:9">
      <c r="A96" s="19" t="s">
        <v>539</v>
      </c>
      <c r="B96" s="20" t="s">
        <v>184</v>
      </c>
      <c r="C96" s="21" t="s">
        <v>0</v>
      </c>
      <c r="D96" s="21"/>
      <c r="E96" s="22" t="s">
        <v>671</v>
      </c>
      <c r="F96" s="23" t="s">
        <v>541</v>
      </c>
      <c r="G96" s="24" t="s">
        <v>541</v>
      </c>
      <c r="H96" s="24" t="s">
        <v>672</v>
      </c>
      <c r="I96" s="23" t="s">
        <v>513</v>
      </c>
    </row>
    <row r="97" customFormat="1" customHeight="1" spans="1:9">
      <c r="A97" s="19" t="s">
        <v>539</v>
      </c>
      <c r="B97" s="20" t="s">
        <v>184</v>
      </c>
      <c r="C97" s="21" t="s">
        <v>0</v>
      </c>
      <c r="D97" s="21"/>
      <c r="E97" s="22"/>
      <c r="F97" s="23" t="s">
        <v>491</v>
      </c>
      <c r="G97" s="24" t="s">
        <v>492</v>
      </c>
      <c r="H97" s="24" t="s">
        <v>673</v>
      </c>
      <c r="I97" s="23" t="s">
        <v>674</v>
      </c>
    </row>
    <row r="98" customFormat="1" customHeight="1" spans="1:9">
      <c r="A98" s="19" t="s">
        <v>539</v>
      </c>
      <c r="B98" s="20" t="s">
        <v>184</v>
      </c>
      <c r="C98" s="21" t="s">
        <v>0</v>
      </c>
      <c r="D98" s="21"/>
      <c r="E98" s="22"/>
      <c r="F98" s="23"/>
      <c r="G98" s="24" t="s">
        <v>492</v>
      </c>
      <c r="H98" s="24" t="s">
        <v>675</v>
      </c>
      <c r="I98" s="23" t="s">
        <v>676</v>
      </c>
    </row>
    <row r="99" customFormat="1" customHeight="1" spans="1:9">
      <c r="A99" s="19" t="s">
        <v>539</v>
      </c>
      <c r="B99" s="20" t="s">
        <v>184</v>
      </c>
      <c r="C99" s="21" t="s">
        <v>0</v>
      </c>
      <c r="D99" s="21"/>
      <c r="E99" s="22"/>
      <c r="F99" s="23"/>
      <c r="G99" s="24" t="s">
        <v>499</v>
      </c>
      <c r="H99" s="24" t="s">
        <v>677</v>
      </c>
      <c r="I99" s="23" t="s">
        <v>678</v>
      </c>
    </row>
    <row r="100" customFormat="1" customHeight="1" spans="1:9">
      <c r="A100" s="19" t="s">
        <v>539</v>
      </c>
      <c r="B100" s="20" t="s">
        <v>184</v>
      </c>
      <c r="C100" s="21" t="s">
        <v>0</v>
      </c>
      <c r="D100" s="21"/>
      <c r="E100" s="22"/>
      <c r="F100" s="23"/>
      <c r="G100" s="24" t="s">
        <v>499</v>
      </c>
      <c r="H100" s="24" t="s">
        <v>679</v>
      </c>
      <c r="I100" s="23" t="s">
        <v>569</v>
      </c>
    </row>
    <row r="101" customFormat="1" customHeight="1" spans="1:9">
      <c r="A101" s="19" t="s">
        <v>539</v>
      </c>
      <c r="B101" s="20" t="s">
        <v>184</v>
      </c>
      <c r="C101" s="21" t="s">
        <v>0</v>
      </c>
      <c r="D101" s="21"/>
      <c r="E101" s="22"/>
      <c r="F101" s="23" t="s">
        <v>517</v>
      </c>
      <c r="G101" s="24" t="s">
        <v>549</v>
      </c>
      <c r="H101" s="24" t="s">
        <v>680</v>
      </c>
      <c r="I101" s="23" t="s">
        <v>678</v>
      </c>
    </row>
    <row r="102" customFormat="1" customHeight="1" spans="1:9">
      <c r="A102" s="19" t="s">
        <v>539</v>
      </c>
      <c r="B102" s="20" t="s">
        <v>184</v>
      </c>
      <c r="C102" s="21" t="s">
        <v>0</v>
      </c>
      <c r="D102" s="21"/>
      <c r="E102" s="22"/>
      <c r="F102" s="23" t="s">
        <v>527</v>
      </c>
      <c r="G102" s="24" t="s">
        <v>527</v>
      </c>
      <c r="H102" s="24" t="s">
        <v>681</v>
      </c>
      <c r="I102" s="23" t="s">
        <v>569</v>
      </c>
    </row>
    <row r="103" customFormat="1" customHeight="1" spans="1:9">
      <c r="A103" s="19" t="s">
        <v>539</v>
      </c>
      <c r="B103" s="20" t="s">
        <v>184</v>
      </c>
      <c r="C103" s="21" t="s">
        <v>0</v>
      </c>
      <c r="D103" s="21"/>
      <c r="E103" s="22" t="s">
        <v>682</v>
      </c>
      <c r="F103" s="23" t="s">
        <v>541</v>
      </c>
      <c r="G103" s="24" t="s">
        <v>541</v>
      </c>
      <c r="H103" s="24" t="s">
        <v>683</v>
      </c>
      <c r="I103" s="23" t="s">
        <v>513</v>
      </c>
    </row>
    <row r="104" customFormat="1" customHeight="1" spans="1:9">
      <c r="A104" s="19" t="s">
        <v>539</v>
      </c>
      <c r="B104" s="20" t="s">
        <v>184</v>
      </c>
      <c r="C104" s="21" t="s">
        <v>0</v>
      </c>
      <c r="D104" s="21"/>
      <c r="E104" s="22"/>
      <c r="F104" s="23" t="s">
        <v>491</v>
      </c>
      <c r="G104" s="24" t="s">
        <v>492</v>
      </c>
      <c r="H104" s="24" t="s">
        <v>684</v>
      </c>
      <c r="I104" s="23" t="s">
        <v>685</v>
      </c>
    </row>
    <row r="105" customFormat="1" customHeight="1" spans="1:9">
      <c r="A105" s="19" t="s">
        <v>539</v>
      </c>
      <c r="B105" s="20" t="s">
        <v>184</v>
      </c>
      <c r="C105" s="21" t="s">
        <v>0</v>
      </c>
      <c r="D105" s="21"/>
      <c r="E105" s="22"/>
      <c r="F105" s="23"/>
      <c r="G105" s="24" t="s">
        <v>492</v>
      </c>
      <c r="H105" s="24" t="s">
        <v>686</v>
      </c>
      <c r="I105" s="23" t="s">
        <v>513</v>
      </c>
    </row>
    <row r="106" customFormat="1" customHeight="1" spans="1:9">
      <c r="A106" s="19" t="s">
        <v>539</v>
      </c>
      <c r="B106" s="20" t="s">
        <v>184</v>
      </c>
      <c r="C106" s="21" t="s">
        <v>0</v>
      </c>
      <c r="D106" s="21"/>
      <c r="E106" s="22"/>
      <c r="F106" s="23"/>
      <c r="G106" s="24" t="s">
        <v>492</v>
      </c>
      <c r="H106" s="24" t="s">
        <v>687</v>
      </c>
      <c r="I106" s="23" t="s">
        <v>635</v>
      </c>
    </row>
    <row r="107" customFormat="1" customHeight="1" spans="1:9">
      <c r="A107" s="19" t="s">
        <v>539</v>
      </c>
      <c r="B107" s="20" t="s">
        <v>184</v>
      </c>
      <c r="C107" s="21" t="s">
        <v>0</v>
      </c>
      <c r="D107" s="21"/>
      <c r="E107" s="22"/>
      <c r="F107" s="23"/>
      <c r="G107" s="24" t="s">
        <v>499</v>
      </c>
      <c r="H107" s="24" t="s">
        <v>688</v>
      </c>
      <c r="I107" s="23" t="s">
        <v>630</v>
      </c>
    </row>
    <row r="108" customFormat="1" customHeight="1" spans="1:9">
      <c r="A108" s="19" t="s">
        <v>539</v>
      </c>
      <c r="B108" s="20" t="s">
        <v>184</v>
      </c>
      <c r="C108" s="21" t="s">
        <v>0</v>
      </c>
      <c r="D108" s="21"/>
      <c r="E108" s="22"/>
      <c r="F108" s="23" t="s">
        <v>517</v>
      </c>
      <c r="G108" s="24" t="s">
        <v>549</v>
      </c>
      <c r="H108" s="24" t="s">
        <v>689</v>
      </c>
      <c r="I108" s="23" t="s">
        <v>513</v>
      </c>
    </row>
    <row r="109" customFormat="1" customHeight="1" spans="1:9">
      <c r="A109" s="19" t="s">
        <v>539</v>
      </c>
      <c r="B109" s="20" t="s">
        <v>184</v>
      </c>
      <c r="C109" s="21" t="s">
        <v>0</v>
      </c>
      <c r="D109" s="21"/>
      <c r="E109" s="22"/>
      <c r="F109" s="23" t="s">
        <v>527</v>
      </c>
      <c r="G109" s="24" t="s">
        <v>527</v>
      </c>
      <c r="H109" s="24" t="s">
        <v>690</v>
      </c>
      <c r="I109" s="23" t="s">
        <v>569</v>
      </c>
    </row>
    <row r="110" customFormat="1" customHeight="1" spans="1:9">
      <c r="A110" s="19" t="s">
        <v>539</v>
      </c>
      <c r="B110" s="20" t="s">
        <v>184</v>
      </c>
      <c r="C110" s="21" t="s">
        <v>0</v>
      </c>
      <c r="D110" s="21"/>
      <c r="E110" s="22" t="s">
        <v>691</v>
      </c>
      <c r="F110" s="23" t="s">
        <v>541</v>
      </c>
      <c r="G110" s="24" t="s">
        <v>541</v>
      </c>
      <c r="H110" s="24" t="s">
        <v>692</v>
      </c>
      <c r="I110" s="23" t="s">
        <v>692</v>
      </c>
    </row>
    <row r="111" customFormat="1" customHeight="1" spans="1:9">
      <c r="A111" s="19" t="s">
        <v>539</v>
      </c>
      <c r="B111" s="20" t="s">
        <v>184</v>
      </c>
      <c r="C111" s="21" t="s">
        <v>0</v>
      </c>
      <c r="D111" s="21"/>
      <c r="E111" s="22"/>
      <c r="F111" s="23" t="s">
        <v>491</v>
      </c>
      <c r="G111" s="24" t="s">
        <v>492</v>
      </c>
      <c r="H111" s="24" t="s">
        <v>693</v>
      </c>
      <c r="I111" s="23" t="s">
        <v>694</v>
      </c>
    </row>
    <row r="112" customFormat="1" customHeight="1" spans="1:9">
      <c r="A112" s="19" t="s">
        <v>539</v>
      </c>
      <c r="B112" s="20" t="s">
        <v>184</v>
      </c>
      <c r="C112" s="21" t="s">
        <v>0</v>
      </c>
      <c r="D112" s="21"/>
      <c r="E112" s="22"/>
      <c r="F112" s="23"/>
      <c r="G112" s="24" t="s">
        <v>499</v>
      </c>
      <c r="H112" s="24" t="s">
        <v>695</v>
      </c>
      <c r="I112" s="23" t="s">
        <v>696</v>
      </c>
    </row>
    <row r="113" customFormat="1" customHeight="1" spans="1:9">
      <c r="A113" s="19" t="s">
        <v>539</v>
      </c>
      <c r="B113" s="20" t="s">
        <v>184</v>
      </c>
      <c r="C113" s="21" t="s">
        <v>0</v>
      </c>
      <c r="D113" s="21"/>
      <c r="E113" s="22"/>
      <c r="F113" s="23"/>
      <c r="G113" s="24" t="s">
        <v>499</v>
      </c>
      <c r="H113" s="24" t="s">
        <v>697</v>
      </c>
      <c r="I113" s="23" t="s">
        <v>569</v>
      </c>
    </row>
    <row r="114" customFormat="1" customHeight="1" spans="1:9">
      <c r="A114" s="19" t="s">
        <v>539</v>
      </c>
      <c r="B114" s="20" t="s">
        <v>184</v>
      </c>
      <c r="C114" s="21" t="s">
        <v>0</v>
      </c>
      <c r="D114" s="21"/>
      <c r="E114" s="22"/>
      <c r="F114" s="23" t="s">
        <v>517</v>
      </c>
      <c r="G114" s="24" t="s">
        <v>549</v>
      </c>
      <c r="H114" s="24" t="s">
        <v>698</v>
      </c>
      <c r="I114" s="23" t="s">
        <v>569</v>
      </c>
    </row>
    <row r="115" customFormat="1" customHeight="1" spans="1:9">
      <c r="A115" s="19" t="s">
        <v>539</v>
      </c>
      <c r="B115" s="20" t="s">
        <v>184</v>
      </c>
      <c r="C115" s="21" t="s">
        <v>0</v>
      </c>
      <c r="D115" s="21"/>
      <c r="E115" s="22"/>
      <c r="F115" s="23" t="s">
        <v>527</v>
      </c>
      <c r="G115" s="24" t="s">
        <v>527</v>
      </c>
      <c r="H115" s="24" t="s">
        <v>699</v>
      </c>
      <c r="I115" s="23" t="s">
        <v>616</v>
      </c>
    </row>
    <row r="116" customFormat="1" customHeight="1" spans="1:9">
      <c r="A116" s="19" t="s">
        <v>539</v>
      </c>
      <c r="B116" s="20" t="s">
        <v>184</v>
      </c>
      <c r="C116" s="21" t="s">
        <v>0</v>
      </c>
      <c r="D116" s="21"/>
      <c r="E116" s="22" t="s">
        <v>700</v>
      </c>
      <c r="F116" s="23" t="s">
        <v>541</v>
      </c>
      <c r="G116" s="24" t="s">
        <v>541</v>
      </c>
      <c r="H116" s="24" t="s">
        <v>701</v>
      </c>
      <c r="I116" s="23"/>
    </row>
    <row r="117" customFormat="1" customHeight="1" spans="1:9">
      <c r="A117" s="19" t="s">
        <v>539</v>
      </c>
      <c r="B117" s="20" t="s">
        <v>184</v>
      </c>
      <c r="C117" s="21" t="s">
        <v>0</v>
      </c>
      <c r="D117" s="21"/>
      <c r="E117" s="22"/>
      <c r="F117" s="23" t="s">
        <v>491</v>
      </c>
      <c r="G117" s="24" t="s">
        <v>492</v>
      </c>
      <c r="H117" s="24" t="s">
        <v>702</v>
      </c>
      <c r="I117" s="23" t="s">
        <v>703</v>
      </c>
    </row>
    <row r="118" customFormat="1" customHeight="1" spans="1:9">
      <c r="A118" s="19" t="s">
        <v>539</v>
      </c>
      <c r="B118" s="20" t="s">
        <v>184</v>
      </c>
      <c r="C118" s="21" t="s">
        <v>0</v>
      </c>
      <c r="D118" s="21"/>
      <c r="E118" s="22"/>
      <c r="F118" s="23"/>
      <c r="G118" s="24" t="s">
        <v>499</v>
      </c>
      <c r="H118" s="24" t="s">
        <v>704</v>
      </c>
      <c r="I118" s="23" t="s">
        <v>705</v>
      </c>
    </row>
    <row r="119" customFormat="1" customHeight="1" spans="1:9">
      <c r="A119" s="19" t="s">
        <v>539</v>
      </c>
      <c r="B119" s="20" t="s">
        <v>184</v>
      </c>
      <c r="C119" s="21" t="s">
        <v>0</v>
      </c>
      <c r="D119" s="21"/>
      <c r="E119" s="22"/>
      <c r="F119" s="23"/>
      <c r="G119" s="24" t="s">
        <v>499</v>
      </c>
      <c r="H119" s="24" t="s">
        <v>706</v>
      </c>
      <c r="I119" s="23" t="s">
        <v>705</v>
      </c>
    </row>
    <row r="120" customFormat="1" customHeight="1" spans="1:9">
      <c r="A120" s="19" t="s">
        <v>539</v>
      </c>
      <c r="B120" s="20" t="s">
        <v>184</v>
      </c>
      <c r="C120" s="21" t="s">
        <v>0</v>
      </c>
      <c r="D120" s="21"/>
      <c r="E120" s="22"/>
      <c r="F120" s="23"/>
      <c r="G120" s="24" t="s">
        <v>499</v>
      </c>
      <c r="H120" s="24" t="s">
        <v>707</v>
      </c>
      <c r="I120" s="23" t="s">
        <v>705</v>
      </c>
    </row>
    <row r="121" customFormat="1" customHeight="1" spans="1:9">
      <c r="A121" s="19" t="s">
        <v>539</v>
      </c>
      <c r="B121" s="20" t="s">
        <v>184</v>
      </c>
      <c r="C121" s="21" t="s">
        <v>0</v>
      </c>
      <c r="D121" s="21"/>
      <c r="E121" s="22"/>
      <c r="F121" s="23"/>
      <c r="G121" s="24" t="s">
        <v>506</v>
      </c>
      <c r="H121" s="24"/>
      <c r="I121" s="23"/>
    </row>
    <row r="122" customFormat="1" customHeight="1" spans="1:9">
      <c r="A122" s="19" t="s">
        <v>539</v>
      </c>
      <c r="B122" s="20" t="s">
        <v>184</v>
      </c>
      <c r="C122" s="21" t="s">
        <v>0</v>
      </c>
      <c r="D122" s="21"/>
      <c r="E122" s="22"/>
      <c r="F122" s="23" t="s">
        <v>517</v>
      </c>
      <c r="G122" s="24" t="s">
        <v>549</v>
      </c>
      <c r="H122" s="24" t="s">
        <v>708</v>
      </c>
      <c r="I122" s="23" t="s">
        <v>705</v>
      </c>
    </row>
    <row r="123" customFormat="1" customHeight="1" spans="1:9">
      <c r="A123" s="19" t="s">
        <v>539</v>
      </c>
      <c r="B123" s="20" t="s">
        <v>184</v>
      </c>
      <c r="C123" s="21" t="s">
        <v>0</v>
      </c>
      <c r="D123" s="21"/>
      <c r="E123" s="22"/>
      <c r="F123" s="23" t="s">
        <v>527</v>
      </c>
      <c r="G123" s="24" t="s">
        <v>527</v>
      </c>
      <c r="H123" s="24" t="s">
        <v>709</v>
      </c>
      <c r="I123" s="23" t="s">
        <v>710</v>
      </c>
    </row>
    <row r="124" customFormat="1" customHeight="1" spans="1:9">
      <c r="A124" s="19" t="s">
        <v>539</v>
      </c>
      <c r="B124" s="20" t="s">
        <v>184</v>
      </c>
      <c r="C124" s="21" t="s">
        <v>0</v>
      </c>
      <c r="D124" s="21"/>
      <c r="E124" s="22" t="s">
        <v>711</v>
      </c>
      <c r="F124" s="23" t="s">
        <v>541</v>
      </c>
      <c r="G124" s="24" t="s">
        <v>541</v>
      </c>
      <c r="H124" s="24" t="s">
        <v>712</v>
      </c>
      <c r="I124" s="23" t="s">
        <v>513</v>
      </c>
    </row>
    <row r="125" customFormat="1" customHeight="1" spans="1:9">
      <c r="A125" s="19" t="s">
        <v>539</v>
      </c>
      <c r="B125" s="20" t="s">
        <v>184</v>
      </c>
      <c r="C125" s="21" t="s">
        <v>0</v>
      </c>
      <c r="D125" s="21"/>
      <c r="E125" s="22"/>
      <c r="F125" s="23" t="s">
        <v>491</v>
      </c>
      <c r="G125" s="24" t="s">
        <v>492</v>
      </c>
      <c r="H125" s="24" t="s">
        <v>629</v>
      </c>
      <c r="I125" s="23" t="s">
        <v>630</v>
      </c>
    </row>
    <row r="126" customFormat="1" customHeight="1" spans="1:9">
      <c r="A126" s="19" t="s">
        <v>539</v>
      </c>
      <c r="B126" s="20" t="s">
        <v>184</v>
      </c>
      <c r="C126" s="21" t="s">
        <v>0</v>
      </c>
      <c r="D126" s="21"/>
      <c r="E126" s="22"/>
      <c r="F126" s="23"/>
      <c r="G126" s="24" t="s">
        <v>499</v>
      </c>
      <c r="H126" s="24" t="s">
        <v>634</v>
      </c>
      <c r="I126" s="23" t="s">
        <v>635</v>
      </c>
    </row>
    <row r="127" customFormat="1" customHeight="1" spans="1:9">
      <c r="A127" s="19" t="s">
        <v>539</v>
      </c>
      <c r="B127" s="20" t="s">
        <v>184</v>
      </c>
      <c r="C127" s="21" t="s">
        <v>0</v>
      </c>
      <c r="D127" s="21"/>
      <c r="E127" s="22"/>
      <c r="F127" s="23"/>
      <c r="G127" s="24" t="s">
        <v>506</v>
      </c>
      <c r="H127" s="24" t="s">
        <v>636</v>
      </c>
      <c r="I127" s="23" t="s">
        <v>513</v>
      </c>
    </row>
    <row r="128" customFormat="1" customHeight="1" spans="1:9">
      <c r="A128" s="19" t="s">
        <v>539</v>
      </c>
      <c r="B128" s="20" t="s">
        <v>184</v>
      </c>
      <c r="C128" s="21" t="s">
        <v>0</v>
      </c>
      <c r="D128" s="21"/>
      <c r="E128" s="22"/>
      <c r="F128" s="23" t="s">
        <v>517</v>
      </c>
      <c r="G128" s="24" t="s">
        <v>549</v>
      </c>
      <c r="H128" s="24" t="s">
        <v>637</v>
      </c>
      <c r="I128" s="23" t="s">
        <v>569</v>
      </c>
    </row>
    <row r="129" customFormat="1" customHeight="1" spans="1:9">
      <c r="A129" s="19" t="s">
        <v>539</v>
      </c>
      <c r="B129" s="20" t="s">
        <v>184</v>
      </c>
      <c r="C129" s="21" t="s">
        <v>0</v>
      </c>
      <c r="D129" s="21"/>
      <c r="E129" s="22"/>
      <c r="F129" s="23" t="s">
        <v>527</v>
      </c>
      <c r="G129" s="24" t="s">
        <v>527</v>
      </c>
      <c r="H129" s="24" t="s">
        <v>713</v>
      </c>
      <c r="I129" s="23" t="s">
        <v>569</v>
      </c>
    </row>
    <row r="130" customFormat="1" customHeight="1" spans="1:9">
      <c r="A130" s="19" t="s">
        <v>539</v>
      </c>
      <c r="B130" s="20" t="s">
        <v>184</v>
      </c>
      <c r="C130" s="21" t="s">
        <v>0</v>
      </c>
      <c r="D130" s="21"/>
      <c r="E130" s="22" t="s">
        <v>714</v>
      </c>
      <c r="F130" s="23" t="s">
        <v>541</v>
      </c>
      <c r="G130" s="24" t="s">
        <v>541</v>
      </c>
      <c r="H130" s="24" t="s">
        <v>715</v>
      </c>
      <c r="I130" s="23" t="s">
        <v>513</v>
      </c>
    </row>
    <row r="131" customFormat="1" customHeight="1" spans="1:9">
      <c r="A131" s="19" t="s">
        <v>539</v>
      </c>
      <c r="B131" s="20" t="s">
        <v>184</v>
      </c>
      <c r="C131" s="21" t="s">
        <v>0</v>
      </c>
      <c r="D131" s="21"/>
      <c r="E131" s="22"/>
      <c r="F131" s="23" t="s">
        <v>491</v>
      </c>
      <c r="G131" s="24" t="s">
        <v>492</v>
      </c>
      <c r="H131" s="24" t="s">
        <v>716</v>
      </c>
      <c r="I131" s="23" t="s">
        <v>717</v>
      </c>
    </row>
    <row r="132" customFormat="1" customHeight="1" spans="1:9">
      <c r="A132" s="19" t="s">
        <v>539</v>
      </c>
      <c r="B132" s="20" t="s">
        <v>184</v>
      </c>
      <c r="C132" s="21" t="s">
        <v>0</v>
      </c>
      <c r="D132" s="21"/>
      <c r="E132" s="22"/>
      <c r="F132" s="23"/>
      <c r="G132" s="24" t="s">
        <v>492</v>
      </c>
      <c r="H132" s="24" t="s">
        <v>718</v>
      </c>
      <c r="I132" s="23" t="s">
        <v>719</v>
      </c>
    </row>
    <row r="133" customFormat="1" customHeight="1" spans="1:9">
      <c r="A133" s="19" t="s">
        <v>539</v>
      </c>
      <c r="B133" s="20" t="s">
        <v>184</v>
      </c>
      <c r="C133" s="21" t="s">
        <v>0</v>
      </c>
      <c r="D133" s="21"/>
      <c r="E133" s="22"/>
      <c r="F133" s="23"/>
      <c r="G133" s="24" t="s">
        <v>492</v>
      </c>
      <c r="H133" s="24" t="s">
        <v>720</v>
      </c>
      <c r="I133" s="23" t="s">
        <v>584</v>
      </c>
    </row>
    <row r="134" customFormat="1" customHeight="1" spans="1:9">
      <c r="A134" s="19" t="s">
        <v>539</v>
      </c>
      <c r="B134" s="20" t="s">
        <v>184</v>
      </c>
      <c r="C134" s="21" t="s">
        <v>0</v>
      </c>
      <c r="D134" s="21"/>
      <c r="E134" s="22"/>
      <c r="F134" s="23"/>
      <c r="G134" s="24" t="s">
        <v>499</v>
      </c>
      <c r="H134" s="24" t="s">
        <v>721</v>
      </c>
      <c r="I134" s="23" t="s">
        <v>630</v>
      </c>
    </row>
    <row r="135" customFormat="1" customHeight="1" spans="1:9">
      <c r="A135" s="19" t="s">
        <v>539</v>
      </c>
      <c r="B135" s="20" t="s">
        <v>184</v>
      </c>
      <c r="C135" s="21" t="s">
        <v>0</v>
      </c>
      <c r="D135" s="21"/>
      <c r="E135" s="22"/>
      <c r="F135" s="23"/>
      <c r="G135" s="24" t="s">
        <v>499</v>
      </c>
      <c r="H135" s="24" t="s">
        <v>722</v>
      </c>
      <c r="I135" s="23" t="s">
        <v>630</v>
      </c>
    </row>
    <row r="136" customFormat="1" customHeight="1" spans="1:9">
      <c r="A136" s="19" t="s">
        <v>539</v>
      </c>
      <c r="B136" s="20" t="s">
        <v>184</v>
      </c>
      <c r="C136" s="21" t="s">
        <v>0</v>
      </c>
      <c r="D136" s="21"/>
      <c r="E136" s="22"/>
      <c r="F136" s="23" t="s">
        <v>517</v>
      </c>
      <c r="G136" s="24" t="s">
        <v>723</v>
      </c>
      <c r="H136" s="24" t="s">
        <v>724</v>
      </c>
      <c r="I136" s="23" t="s">
        <v>725</v>
      </c>
    </row>
    <row r="137" customFormat="1" customHeight="1" spans="1:9">
      <c r="A137" s="19" t="s">
        <v>539</v>
      </c>
      <c r="B137" s="20" t="s">
        <v>184</v>
      </c>
      <c r="C137" s="21" t="s">
        <v>0</v>
      </c>
      <c r="D137" s="21"/>
      <c r="E137" s="22"/>
      <c r="F137" s="23" t="s">
        <v>527</v>
      </c>
      <c r="G137" s="24" t="s">
        <v>527</v>
      </c>
      <c r="H137" s="24" t="s">
        <v>726</v>
      </c>
      <c r="I137" s="23" t="s">
        <v>594</v>
      </c>
    </row>
    <row r="138" customFormat="1" customHeight="1" spans="1:9">
      <c r="A138" s="19" t="s">
        <v>539</v>
      </c>
      <c r="B138" s="20" t="s">
        <v>184</v>
      </c>
      <c r="C138" s="21" t="s">
        <v>0</v>
      </c>
      <c r="D138" s="21"/>
      <c r="E138" s="22" t="s">
        <v>727</v>
      </c>
      <c r="F138" s="23" t="s">
        <v>541</v>
      </c>
      <c r="G138" s="24" t="s">
        <v>541</v>
      </c>
      <c r="H138" s="24" t="s">
        <v>728</v>
      </c>
      <c r="I138" s="23" t="s">
        <v>597</v>
      </c>
    </row>
    <row r="139" customFormat="1" customHeight="1" spans="1:9">
      <c r="A139" s="19" t="s">
        <v>539</v>
      </c>
      <c r="B139" s="20" t="s">
        <v>184</v>
      </c>
      <c r="C139" s="21" t="s">
        <v>0</v>
      </c>
      <c r="D139" s="21"/>
      <c r="E139" s="22"/>
      <c r="F139" s="23" t="s">
        <v>491</v>
      </c>
      <c r="G139" s="24" t="s">
        <v>492</v>
      </c>
      <c r="H139" s="24" t="s">
        <v>729</v>
      </c>
      <c r="I139" s="23" t="s">
        <v>606</v>
      </c>
    </row>
    <row r="140" customFormat="1" customHeight="1" spans="1:9">
      <c r="A140" s="19" t="s">
        <v>539</v>
      </c>
      <c r="B140" s="20" t="s">
        <v>184</v>
      </c>
      <c r="C140" s="21" t="s">
        <v>0</v>
      </c>
      <c r="D140" s="21"/>
      <c r="E140" s="22"/>
      <c r="F140" s="23"/>
      <c r="G140" s="24" t="s">
        <v>492</v>
      </c>
      <c r="H140" s="24" t="s">
        <v>730</v>
      </c>
      <c r="I140" s="23" t="s">
        <v>543</v>
      </c>
    </row>
    <row r="141" customFormat="1" customHeight="1" spans="1:9">
      <c r="A141" s="19" t="s">
        <v>539</v>
      </c>
      <c r="B141" s="20" t="s">
        <v>184</v>
      </c>
      <c r="C141" s="21" t="s">
        <v>0</v>
      </c>
      <c r="D141" s="21"/>
      <c r="E141" s="22"/>
      <c r="F141" s="23"/>
      <c r="G141" s="24" t="s">
        <v>492</v>
      </c>
      <c r="H141" s="24" t="s">
        <v>731</v>
      </c>
      <c r="I141" s="23" t="s">
        <v>543</v>
      </c>
    </row>
    <row r="142" customFormat="1" customHeight="1" spans="1:9">
      <c r="A142" s="19" t="s">
        <v>539</v>
      </c>
      <c r="B142" s="20" t="s">
        <v>184</v>
      </c>
      <c r="C142" s="21" t="s">
        <v>0</v>
      </c>
      <c r="D142" s="21"/>
      <c r="E142" s="22"/>
      <c r="F142" s="23"/>
      <c r="G142" s="24" t="s">
        <v>499</v>
      </c>
      <c r="H142" s="24"/>
      <c r="I142" s="23"/>
    </row>
    <row r="143" customFormat="1" customHeight="1" spans="1:9">
      <c r="A143" s="19" t="s">
        <v>539</v>
      </c>
      <c r="B143" s="20" t="s">
        <v>184</v>
      </c>
      <c r="C143" s="21" t="s">
        <v>0</v>
      </c>
      <c r="D143" s="21"/>
      <c r="E143" s="22"/>
      <c r="F143" s="23"/>
      <c r="G143" s="24" t="s">
        <v>506</v>
      </c>
      <c r="H143" s="24"/>
      <c r="I143" s="23"/>
    </row>
    <row r="144" customFormat="1" customHeight="1" spans="1:9">
      <c r="A144" s="19" t="s">
        <v>539</v>
      </c>
      <c r="B144" s="20" t="s">
        <v>184</v>
      </c>
      <c r="C144" s="21" t="s">
        <v>0</v>
      </c>
      <c r="D144" s="21"/>
      <c r="E144" s="22"/>
      <c r="F144" s="23" t="s">
        <v>517</v>
      </c>
      <c r="G144" s="24" t="s">
        <v>549</v>
      </c>
      <c r="H144" s="24" t="s">
        <v>601</v>
      </c>
      <c r="I144" s="23" t="s">
        <v>602</v>
      </c>
    </row>
    <row r="145" customFormat="1" customHeight="1" spans="1:9">
      <c r="A145" s="19" t="s">
        <v>539</v>
      </c>
      <c r="B145" s="20" t="s">
        <v>184</v>
      </c>
      <c r="C145" s="21" t="s">
        <v>0</v>
      </c>
      <c r="D145" s="21"/>
      <c r="E145" s="22"/>
      <c r="F145" s="23"/>
      <c r="G145" s="24" t="s">
        <v>549</v>
      </c>
      <c r="H145" s="24" t="s">
        <v>603</v>
      </c>
      <c r="I145" s="23" t="s">
        <v>604</v>
      </c>
    </row>
    <row r="146" customFormat="1" customHeight="1" spans="1:9">
      <c r="A146" s="19" t="s">
        <v>539</v>
      </c>
      <c r="B146" s="20" t="s">
        <v>184</v>
      </c>
      <c r="C146" s="21" t="s">
        <v>0</v>
      </c>
      <c r="D146" s="21" t="s">
        <v>732</v>
      </c>
      <c r="E146" s="22" t="s">
        <v>733</v>
      </c>
      <c r="F146" s="23" t="s">
        <v>541</v>
      </c>
      <c r="G146" s="24" t="s">
        <v>541</v>
      </c>
      <c r="H146" s="24" t="s">
        <v>734</v>
      </c>
      <c r="I146" s="23" t="s">
        <v>584</v>
      </c>
    </row>
    <row r="147" customFormat="1" customHeight="1" spans="1:9">
      <c r="A147" s="19" t="s">
        <v>539</v>
      </c>
      <c r="B147" s="20" t="s">
        <v>184</v>
      </c>
      <c r="C147" s="21" t="s">
        <v>0</v>
      </c>
      <c r="D147" s="21"/>
      <c r="E147" s="22"/>
      <c r="F147" s="23" t="s">
        <v>491</v>
      </c>
      <c r="G147" s="24" t="s">
        <v>492</v>
      </c>
      <c r="H147" s="24" t="s">
        <v>735</v>
      </c>
      <c r="I147" s="23" t="s">
        <v>736</v>
      </c>
    </row>
    <row r="148" customFormat="1" customHeight="1" spans="1:9">
      <c r="A148" s="19" t="s">
        <v>539</v>
      </c>
      <c r="B148" s="20" t="s">
        <v>184</v>
      </c>
      <c r="C148" s="21" t="s">
        <v>0</v>
      </c>
      <c r="D148" s="21"/>
      <c r="E148" s="22"/>
      <c r="F148" s="23"/>
      <c r="G148" s="24" t="s">
        <v>492</v>
      </c>
      <c r="H148" s="24" t="s">
        <v>737</v>
      </c>
      <c r="I148" s="23" t="s">
        <v>738</v>
      </c>
    </row>
    <row r="149" customFormat="1" customHeight="1" spans="1:9">
      <c r="A149" s="19" t="s">
        <v>539</v>
      </c>
      <c r="B149" s="20" t="s">
        <v>184</v>
      </c>
      <c r="C149" s="21" t="s">
        <v>0</v>
      </c>
      <c r="D149" s="21"/>
      <c r="E149" s="22"/>
      <c r="F149" s="23"/>
      <c r="G149" s="24" t="s">
        <v>499</v>
      </c>
      <c r="H149" s="24" t="s">
        <v>583</v>
      </c>
      <c r="I149" s="23" t="s">
        <v>584</v>
      </c>
    </row>
    <row r="150" customFormat="1" customHeight="1" spans="1:9">
      <c r="A150" s="19" t="s">
        <v>539</v>
      </c>
      <c r="B150" s="20" t="s">
        <v>184</v>
      </c>
      <c r="C150" s="21" t="s">
        <v>0</v>
      </c>
      <c r="D150" s="21"/>
      <c r="E150" s="22"/>
      <c r="F150" s="23"/>
      <c r="G150" s="24" t="s">
        <v>499</v>
      </c>
      <c r="H150" s="24" t="s">
        <v>585</v>
      </c>
      <c r="I150" s="23" t="s">
        <v>586</v>
      </c>
    </row>
    <row r="151" customFormat="1" customHeight="1" spans="1:9">
      <c r="A151" s="19" t="s">
        <v>539</v>
      </c>
      <c r="B151" s="20" t="s">
        <v>184</v>
      </c>
      <c r="C151" s="21" t="s">
        <v>0</v>
      </c>
      <c r="D151" s="21"/>
      <c r="E151" s="22"/>
      <c r="F151" s="23" t="s">
        <v>517</v>
      </c>
      <c r="G151" s="24" t="s">
        <v>549</v>
      </c>
      <c r="H151" s="24" t="s">
        <v>591</v>
      </c>
      <c r="I151" s="23" t="s">
        <v>513</v>
      </c>
    </row>
    <row r="152" customFormat="1" customHeight="1" spans="1:9">
      <c r="A152" s="19" t="s">
        <v>539</v>
      </c>
      <c r="B152" s="20" t="s">
        <v>184</v>
      </c>
      <c r="C152" s="21" t="s">
        <v>0</v>
      </c>
      <c r="D152" s="21"/>
      <c r="E152" s="22"/>
      <c r="F152" s="23"/>
      <c r="G152" s="24" t="s">
        <v>552</v>
      </c>
      <c r="H152" s="24" t="s">
        <v>592</v>
      </c>
      <c r="I152" s="23" t="s">
        <v>513</v>
      </c>
    </row>
    <row r="153" customFormat="1" customHeight="1" spans="1:9">
      <c r="A153" s="19" t="s">
        <v>539</v>
      </c>
      <c r="B153" s="20" t="s">
        <v>184</v>
      </c>
      <c r="C153" s="21" t="s">
        <v>0</v>
      </c>
      <c r="D153" s="21"/>
      <c r="E153" s="22"/>
      <c r="F153" s="23" t="s">
        <v>527</v>
      </c>
      <c r="G153" s="24" t="s">
        <v>527</v>
      </c>
      <c r="H153" s="24" t="s">
        <v>739</v>
      </c>
      <c r="I153" s="23" t="s">
        <v>740</v>
      </c>
    </row>
    <row r="154" customFormat="1" customHeight="1" spans="1:9">
      <c r="A154" s="19" t="s">
        <v>539</v>
      </c>
      <c r="B154" s="20" t="s">
        <v>184</v>
      </c>
      <c r="C154" s="21" t="s">
        <v>0</v>
      </c>
      <c r="D154" s="21"/>
      <c r="E154" s="22" t="s">
        <v>741</v>
      </c>
      <c r="F154" s="23" t="s">
        <v>541</v>
      </c>
      <c r="G154" s="24" t="s">
        <v>541</v>
      </c>
      <c r="H154" s="24" t="s">
        <v>734</v>
      </c>
      <c r="I154" s="23" t="s">
        <v>734</v>
      </c>
    </row>
    <row r="155" customFormat="1" customHeight="1" spans="1:9">
      <c r="A155" s="19" t="s">
        <v>539</v>
      </c>
      <c r="B155" s="20" t="s">
        <v>184</v>
      </c>
      <c r="C155" s="21" t="s">
        <v>0</v>
      </c>
      <c r="D155" s="21"/>
      <c r="E155" s="22"/>
      <c r="F155" s="23" t="s">
        <v>491</v>
      </c>
      <c r="G155" s="24" t="s">
        <v>492</v>
      </c>
      <c r="H155" s="24" t="s">
        <v>735</v>
      </c>
      <c r="I155" s="23" t="s">
        <v>736</v>
      </c>
    </row>
    <row r="156" customFormat="1" customHeight="1" spans="1:9">
      <c r="A156" s="19" t="s">
        <v>539</v>
      </c>
      <c r="B156" s="20" t="s">
        <v>184</v>
      </c>
      <c r="C156" s="21" t="s">
        <v>0</v>
      </c>
      <c r="D156" s="21"/>
      <c r="E156" s="22"/>
      <c r="F156" s="23"/>
      <c r="G156" s="24" t="s">
        <v>492</v>
      </c>
      <c r="H156" s="24" t="s">
        <v>737</v>
      </c>
      <c r="I156" s="23" t="s">
        <v>742</v>
      </c>
    </row>
    <row r="157" customFormat="1" customHeight="1" spans="1:9">
      <c r="A157" s="19" t="s">
        <v>539</v>
      </c>
      <c r="B157" s="20" t="s">
        <v>184</v>
      </c>
      <c r="C157" s="21" t="s">
        <v>0</v>
      </c>
      <c r="D157" s="21"/>
      <c r="E157" s="22"/>
      <c r="F157" s="23"/>
      <c r="G157" s="24" t="s">
        <v>499</v>
      </c>
      <c r="H157" s="24" t="s">
        <v>583</v>
      </c>
      <c r="I157" s="23" t="s">
        <v>584</v>
      </c>
    </row>
    <row r="158" customFormat="1" customHeight="1" spans="1:9">
      <c r="A158" s="19" t="s">
        <v>539</v>
      </c>
      <c r="B158" s="20" t="s">
        <v>184</v>
      </c>
      <c r="C158" s="21" t="s">
        <v>0</v>
      </c>
      <c r="D158" s="21"/>
      <c r="E158" s="22"/>
      <c r="F158" s="23"/>
      <c r="G158" s="24" t="s">
        <v>499</v>
      </c>
      <c r="H158" s="24" t="s">
        <v>585</v>
      </c>
      <c r="I158" s="23" t="s">
        <v>586</v>
      </c>
    </row>
    <row r="159" customFormat="1" customHeight="1" spans="1:9">
      <c r="A159" s="19" t="s">
        <v>539</v>
      </c>
      <c r="B159" s="20" t="s">
        <v>184</v>
      </c>
      <c r="C159" s="21" t="s">
        <v>0</v>
      </c>
      <c r="D159" s="21"/>
      <c r="E159" s="22"/>
      <c r="F159" s="23" t="s">
        <v>517</v>
      </c>
      <c r="G159" s="24" t="s">
        <v>549</v>
      </c>
      <c r="H159" s="24" t="s">
        <v>591</v>
      </c>
      <c r="I159" s="23" t="s">
        <v>513</v>
      </c>
    </row>
    <row r="160" customFormat="1" customHeight="1" spans="1:9">
      <c r="A160" s="19" t="s">
        <v>539</v>
      </c>
      <c r="B160" s="20" t="s">
        <v>184</v>
      </c>
      <c r="C160" s="21" t="s">
        <v>0</v>
      </c>
      <c r="D160" s="21"/>
      <c r="E160" s="22"/>
      <c r="F160" s="23"/>
      <c r="G160" s="24" t="s">
        <v>552</v>
      </c>
      <c r="H160" s="24" t="s">
        <v>592</v>
      </c>
      <c r="I160" s="23" t="s">
        <v>513</v>
      </c>
    </row>
    <row r="161" customFormat="1" customHeight="1" spans="1:9">
      <c r="A161" s="19" t="s">
        <v>539</v>
      </c>
      <c r="B161" s="20" t="s">
        <v>184</v>
      </c>
      <c r="C161" s="21" t="s">
        <v>0</v>
      </c>
      <c r="D161" s="21"/>
      <c r="E161" s="22"/>
      <c r="F161" s="23" t="s">
        <v>527</v>
      </c>
      <c r="G161" s="24" t="s">
        <v>527</v>
      </c>
      <c r="H161" s="24" t="s">
        <v>739</v>
      </c>
      <c r="I161" s="23" t="s">
        <v>594</v>
      </c>
    </row>
    <row r="162" customFormat="1" customHeight="1" spans="1:9">
      <c r="A162" s="19" t="s">
        <v>539</v>
      </c>
      <c r="B162" s="20" t="s">
        <v>184</v>
      </c>
      <c r="C162" s="21" t="s">
        <v>0</v>
      </c>
      <c r="D162" s="21"/>
      <c r="E162" s="22" t="s">
        <v>743</v>
      </c>
      <c r="F162" s="23" t="s">
        <v>541</v>
      </c>
      <c r="G162" s="24" t="s">
        <v>541</v>
      </c>
      <c r="H162" s="24" t="s">
        <v>744</v>
      </c>
      <c r="I162" s="23" t="s">
        <v>513</v>
      </c>
    </row>
    <row r="163" customFormat="1" customHeight="1" spans="1:9">
      <c r="A163" s="19" t="s">
        <v>539</v>
      </c>
      <c r="B163" s="20" t="s">
        <v>184</v>
      </c>
      <c r="C163" s="21" t="s">
        <v>0</v>
      </c>
      <c r="D163" s="21"/>
      <c r="E163" s="22"/>
      <c r="F163" s="23" t="s">
        <v>491</v>
      </c>
      <c r="G163" s="24" t="s">
        <v>492</v>
      </c>
      <c r="H163" s="24" t="s">
        <v>745</v>
      </c>
      <c r="I163" s="23" t="s">
        <v>746</v>
      </c>
    </row>
    <row r="164" customFormat="1" customHeight="1" spans="1:9">
      <c r="A164" s="19" t="s">
        <v>539</v>
      </c>
      <c r="B164" s="20" t="s">
        <v>184</v>
      </c>
      <c r="C164" s="21" t="s">
        <v>0</v>
      </c>
      <c r="D164" s="21"/>
      <c r="E164" s="22"/>
      <c r="F164" s="23"/>
      <c r="G164" s="24" t="s">
        <v>492</v>
      </c>
      <c r="H164" s="24" t="s">
        <v>747</v>
      </c>
      <c r="I164" s="23" t="s">
        <v>748</v>
      </c>
    </row>
    <row r="165" customFormat="1" customHeight="1" spans="1:9">
      <c r="A165" s="19" t="s">
        <v>539</v>
      </c>
      <c r="B165" s="20" t="s">
        <v>184</v>
      </c>
      <c r="C165" s="21" t="s">
        <v>0</v>
      </c>
      <c r="D165" s="21"/>
      <c r="E165" s="22"/>
      <c r="F165" s="23"/>
      <c r="G165" s="24" t="s">
        <v>499</v>
      </c>
      <c r="H165" s="24" t="s">
        <v>749</v>
      </c>
      <c r="I165" s="23" t="s">
        <v>750</v>
      </c>
    </row>
    <row r="166" customFormat="1" customHeight="1" spans="1:9">
      <c r="A166" s="19" t="s">
        <v>539</v>
      </c>
      <c r="B166" s="20" t="s">
        <v>184</v>
      </c>
      <c r="C166" s="21" t="s">
        <v>0</v>
      </c>
      <c r="D166" s="21"/>
      <c r="E166" s="22"/>
      <c r="F166" s="23"/>
      <c r="G166" s="24" t="s">
        <v>499</v>
      </c>
      <c r="H166" s="24" t="s">
        <v>751</v>
      </c>
      <c r="I166" s="23" t="s">
        <v>584</v>
      </c>
    </row>
    <row r="167" customFormat="1" customHeight="1" spans="1:9">
      <c r="A167" s="19" t="s">
        <v>539</v>
      </c>
      <c r="B167" s="20" t="s">
        <v>184</v>
      </c>
      <c r="C167" s="21" t="s">
        <v>0</v>
      </c>
      <c r="D167" s="21"/>
      <c r="E167" s="22"/>
      <c r="F167" s="23"/>
      <c r="G167" s="24" t="s">
        <v>506</v>
      </c>
      <c r="H167" s="24" t="s">
        <v>752</v>
      </c>
      <c r="I167" s="23" t="s">
        <v>753</v>
      </c>
    </row>
    <row r="168" customFormat="1" customHeight="1" spans="1:9">
      <c r="A168" s="19" t="s">
        <v>539</v>
      </c>
      <c r="B168" s="20" t="s">
        <v>184</v>
      </c>
      <c r="C168" s="21" t="s">
        <v>0</v>
      </c>
      <c r="D168" s="21"/>
      <c r="E168" s="22"/>
      <c r="F168" s="23" t="s">
        <v>527</v>
      </c>
      <c r="G168" s="24" t="s">
        <v>527</v>
      </c>
      <c r="H168" s="24" t="s">
        <v>754</v>
      </c>
      <c r="I168" s="23" t="s">
        <v>555</v>
      </c>
    </row>
    <row r="169" customFormat="1" customHeight="1" spans="1:9">
      <c r="A169" s="19" t="s">
        <v>539</v>
      </c>
      <c r="B169" s="20" t="s">
        <v>184</v>
      </c>
      <c r="C169" s="21" t="s">
        <v>0</v>
      </c>
      <c r="D169" s="21"/>
      <c r="E169" s="22" t="s">
        <v>755</v>
      </c>
      <c r="F169" s="23" t="s">
        <v>541</v>
      </c>
      <c r="G169" s="24" t="s">
        <v>541</v>
      </c>
      <c r="H169" s="24" t="s">
        <v>756</v>
      </c>
      <c r="I169" s="23" t="s">
        <v>513</v>
      </c>
    </row>
    <row r="170" customFormat="1" customHeight="1" spans="1:9">
      <c r="A170" s="19" t="s">
        <v>539</v>
      </c>
      <c r="B170" s="20" t="s">
        <v>184</v>
      </c>
      <c r="C170" s="21" t="s">
        <v>0</v>
      </c>
      <c r="D170" s="21"/>
      <c r="E170" s="22"/>
      <c r="F170" s="23" t="s">
        <v>491</v>
      </c>
      <c r="G170" s="24" t="s">
        <v>492</v>
      </c>
      <c r="H170" s="24" t="s">
        <v>757</v>
      </c>
      <c r="I170" s="23" t="s">
        <v>758</v>
      </c>
    </row>
    <row r="171" customFormat="1" customHeight="1" spans="1:9">
      <c r="A171" s="19" t="s">
        <v>539</v>
      </c>
      <c r="B171" s="20" t="s">
        <v>184</v>
      </c>
      <c r="C171" s="21" t="s">
        <v>0</v>
      </c>
      <c r="D171" s="21"/>
      <c r="E171" s="22"/>
      <c r="F171" s="23"/>
      <c r="G171" s="24" t="s">
        <v>492</v>
      </c>
      <c r="H171" s="24" t="s">
        <v>759</v>
      </c>
      <c r="I171" s="23" t="s">
        <v>760</v>
      </c>
    </row>
    <row r="172" customFormat="1" customHeight="1" spans="1:9">
      <c r="A172" s="19" t="s">
        <v>539</v>
      </c>
      <c r="B172" s="20" t="s">
        <v>184</v>
      </c>
      <c r="C172" s="21" t="s">
        <v>0</v>
      </c>
      <c r="D172" s="21"/>
      <c r="E172" s="22"/>
      <c r="F172" s="23"/>
      <c r="G172" s="24" t="s">
        <v>499</v>
      </c>
      <c r="H172" s="24" t="s">
        <v>761</v>
      </c>
      <c r="I172" s="23" t="s">
        <v>762</v>
      </c>
    </row>
    <row r="173" customFormat="1" customHeight="1" spans="1:9">
      <c r="A173" s="19" t="s">
        <v>539</v>
      </c>
      <c r="B173" s="20" t="s">
        <v>184</v>
      </c>
      <c r="C173" s="21" t="s">
        <v>0</v>
      </c>
      <c r="D173" s="21"/>
      <c r="E173" s="22"/>
      <c r="F173" s="23" t="s">
        <v>517</v>
      </c>
      <c r="G173" s="24" t="s">
        <v>549</v>
      </c>
      <c r="H173" s="24" t="s">
        <v>763</v>
      </c>
      <c r="I173" s="23" t="s">
        <v>764</v>
      </c>
    </row>
    <row r="174" customFormat="1" customHeight="1" spans="1:9">
      <c r="A174" s="19" t="s">
        <v>539</v>
      </c>
      <c r="B174" s="20" t="s">
        <v>184</v>
      </c>
      <c r="C174" s="21" t="s">
        <v>0</v>
      </c>
      <c r="D174" s="21"/>
      <c r="E174" s="22"/>
      <c r="F174" s="23" t="s">
        <v>527</v>
      </c>
      <c r="G174" s="24" t="s">
        <v>527</v>
      </c>
      <c r="H174" s="24" t="s">
        <v>765</v>
      </c>
      <c r="I174" s="23" t="s">
        <v>594</v>
      </c>
    </row>
    <row r="175" customFormat="1" customHeight="1" spans="1:9">
      <c r="A175" s="19" t="s">
        <v>539</v>
      </c>
      <c r="B175" s="20" t="s">
        <v>184</v>
      </c>
      <c r="C175" s="21" t="s">
        <v>0</v>
      </c>
      <c r="D175" s="21"/>
      <c r="E175" s="22"/>
      <c r="F175" s="23"/>
      <c r="G175" s="24" t="s">
        <v>527</v>
      </c>
      <c r="H175" s="24" t="s">
        <v>766</v>
      </c>
      <c r="I175" s="23" t="s">
        <v>764</v>
      </c>
    </row>
    <row r="176" customFormat="1" customHeight="1" spans="1:9">
      <c r="A176" s="19" t="s">
        <v>539</v>
      </c>
      <c r="B176" s="20" t="s">
        <v>184</v>
      </c>
      <c r="C176" s="21" t="s">
        <v>0</v>
      </c>
      <c r="D176" s="21"/>
      <c r="E176" s="22" t="s">
        <v>767</v>
      </c>
      <c r="F176" s="23" t="s">
        <v>541</v>
      </c>
      <c r="G176" s="24" t="s">
        <v>541</v>
      </c>
      <c r="H176" s="24" t="s">
        <v>768</v>
      </c>
      <c r="I176" s="23" t="s">
        <v>584</v>
      </c>
    </row>
    <row r="177" customFormat="1" customHeight="1" spans="1:9">
      <c r="A177" s="19" t="s">
        <v>539</v>
      </c>
      <c r="B177" s="20" t="s">
        <v>184</v>
      </c>
      <c r="C177" s="21" t="s">
        <v>0</v>
      </c>
      <c r="D177" s="21"/>
      <c r="E177" s="22"/>
      <c r="F177" s="23" t="s">
        <v>491</v>
      </c>
      <c r="G177" s="24" t="s">
        <v>492</v>
      </c>
      <c r="H177" s="24" t="s">
        <v>769</v>
      </c>
      <c r="I177" s="23" t="s">
        <v>770</v>
      </c>
    </row>
    <row r="178" customFormat="1" customHeight="1" spans="1:9">
      <c r="A178" s="19" t="s">
        <v>539</v>
      </c>
      <c r="B178" s="20" t="s">
        <v>184</v>
      </c>
      <c r="C178" s="21" t="s">
        <v>0</v>
      </c>
      <c r="D178" s="21"/>
      <c r="E178" s="22"/>
      <c r="F178" s="23"/>
      <c r="G178" s="24" t="s">
        <v>492</v>
      </c>
      <c r="H178" s="24" t="s">
        <v>771</v>
      </c>
      <c r="I178" s="23" t="s">
        <v>772</v>
      </c>
    </row>
    <row r="179" customFormat="1" customHeight="1" spans="1:9">
      <c r="A179" s="19" t="s">
        <v>539</v>
      </c>
      <c r="B179" s="20" t="s">
        <v>184</v>
      </c>
      <c r="C179" s="21" t="s">
        <v>0</v>
      </c>
      <c r="D179" s="21"/>
      <c r="E179" s="22"/>
      <c r="F179" s="23"/>
      <c r="G179" s="24" t="s">
        <v>499</v>
      </c>
      <c r="H179" s="24" t="s">
        <v>773</v>
      </c>
      <c r="I179" s="23" t="s">
        <v>774</v>
      </c>
    </row>
    <row r="180" customFormat="1" customHeight="1" spans="1:9">
      <c r="A180" s="19" t="s">
        <v>539</v>
      </c>
      <c r="B180" s="20" t="s">
        <v>184</v>
      </c>
      <c r="C180" s="21" t="s">
        <v>0</v>
      </c>
      <c r="D180" s="21"/>
      <c r="E180" s="22"/>
      <c r="F180" s="23" t="s">
        <v>517</v>
      </c>
      <c r="G180" s="24" t="s">
        <v>549</v>
      </c>
      <c r="H180" s="24" t="s">
        <v>775</v>
      </c>
      <c r="I180" s="23" t="s">
        <v>558</v>
      </c>
    </row>
    <row r="181" customFormat="1" customHeight="1" spans="1:9">
      <c r="A181" s="19" t="s">
        <v>539</v>
      </c>
      <c r="B181" s="20" t="s">
        <v>184</v>
      </c>
      <c r="C181" s="21" t="s">
        <v>0</v>
      </c>
      <c r="D181" s="21"/>
      <c r="E181" s="22"/>
      <c r="F181" s="23" t="s">
        <v>527</v>
      </c>
      <c r="G181" s="24" t="s">
        <v>527</v>
      </c>
      <c r="H181" s="24" t="s">
        <v>776</v>
      </c>
      <c r="I181" s="23" t="s">
        <v>626</v>
      </c>
    </row>
    <row r="182" customFormat="1" customHeight="1" spans="1:9">
      <c r="A182" s="19" t="s">
        <v>539</v>
      </c>
      <c r="B182" s="20" t="s">
        <v>184</v>
      </c>
      <c r="C182" s="21" t="s">
        <v>0</v>
      </c>
      <c r="D182" s="21"/>
      <c r="E182" s="22" t="s">
        <v>777</v>
      </c>
      <c r="F182" s="23" t="s">
        <v>541</v>
      </c>
      <c r="G182" s="24" t="s">
        <v>541</v>
      </c>
      <c r="H182" s="24" t="s">
        <v>778</v>
      </c>
      <c r="I182" s="23" t="s">
        <v>779</v>
      </c>
    </row>
    <row r="183" customFormat="1" customHeight="1" spans="1:9">
      <c r="A183" s="19" t="s">
        <v>539</v>
      </c>
      <c r="B183" s="20" t="s">
        <v>184</v>
      </c>
      <c r="C183" s="21" t="s">
        <v>0</v>
      </c>
      <c r="D183" s="21"/>
      <c r="E183" s="22"/>
      <c r="F183" s="23" t="s">
        <v>491</v>
      </c>
      <c r="G183" s="24" t="s">
        <v>492</v>
      </c>
      <c r="H183" s="24" t="s">
        <v>780</v>
      </c>
      <c r="I183" s="23" t="s">
        <v>781</v>
      </c>
    </row>
    <row r="184" customFormat="1" customHeight="1" spans="1:9">
      <c r="A184" s="19" t="s">
        <v>539</v>
      </c>
      <c r="B184" s="20" t="s">
        <v>184</v>
      </c>
      <c r="C184" s="21" t="s">
        <v>0</v>
      </c>
      <c r="D184" s="21"/>
      <c r="E184" s="22"/>
      <c r="F184" s="23"/>
      <c r="G184" s="24" t="s">
        <v>499</v>
      </c>
      <c r="H184" s="24" t="s">
        <v>782</v>
      </c>
      <c r="I184" s="23" t="s">
        <v>543</v>
      </c>
    </row>
    <row r="185" customFormat="1" customHeight="1" spans="1:9">
      <c r="A185" s="19" t="s">
        <v>539</v>
      </c>
      <c r="B185" s="20" t="s">
        <v>184</v>
      </c>
      <c r="C185" s="21" t="s">
        <v>0</v>
      </c>
      <c r="D185" s="21"/>
      <c r="E185" s="22"/>
      <c r="F185" s="23"/>
      <c r="G185" s="24" t="s">
        <v>511</v>
      </c>
      <c r="H185" s="24" t="s">
        <v>783</v>
      </c>
      <c r="I185" s="23" t="s">
        <v>784</v>
      </c>
    </row>
    <row r="186" customFormat="1" customHeight="1" spans="1:9">
      <c r="A186" s="19" t="s">
        <v>539</v>
      </c>
      <c r="B186" s="20" t="s">
        <v>184</v>
      </c>
      <c r="C186" s="21" t="s">
        <v>0</v>
      </c>
      <c r="D186" s="21"/>
      <c r="E186" s="22"/>
      <c r="F186" s="23" t="s">
        <v>517</v>
      </c>
      <c r="G186" s="24" t="s">
        <v>549</v>
      </c>
      <c r="H186" s="24" t="s">
        <v>785</v>
      </c>
      <c r="I186" s="23" t="s">
        <v>543</v>
      </c>
    </row>
    <row r="187" customFormat="1" customHeight="1" spans="1:9">
      <c r="A187" s="19" t="s">
        <v>539</v>
      </c>
      <c r="B187" s="20" t="s">
        <v>184</v>
      </c>
      <c r="C187" s="21" t="s">
        <v>0</v>
      </c>
      <c r="D187" s="21"/>
      <c r="E187" s="22"/>
      <c r="F187" s="23" t="s">
        <v>527</v>
      </c>
      <c r="G187" s="24" t="s">
        <v>527</v>
      </c>
      <c r="H187" s="24" t="s">
        <v>786</v>
      </c>
      <c r="I187" s="23" t="s">
        <v>594</v>
      </c>
    </row>
    <row r="188" customFormat="1" customHeight="1" spans="1:9">
      <c r="A188" s="19" t="s">
        <v>539</v>
      </c>
      <c r="B188" s="20" t="s">
        <v>184</v>
      </c>
      <c r="C188" s="21" t="s">
        <v>0</v>
      </c>
      <c r="D188" s="21" t="s">
        <v>787</v>
      </c>
      <c r="E188" s="22" t="s">
        <v>788</v>
      </c>
      <c r="F188" s="23" t="s">
        <v>541</v>
      </c>
      <c r="G188" s="24" t="s">
        <v>541</v>
      </c>
      <c r="H188" s="24" t="s">
        <v>789</v>
      </c>
      <c r="I188" s="23" t="s">
        <v>569</v>
      </c>
    </row>
    <row r="189" customFormat="1" customHeight="1" spans="1:9">
      <c r="A189" s="19" t="s">
        <v>539</v>
      </c>
      <c r="B189" s="20" t="s">
        <v>184</v>
      </c>
      <c r="C189" s="21" t="s">
        <v>0</v>
      </c>
      <c r="D189" s="21"/>
      <c r="E189" s="22"/>
      <c r="F189" s="23" t="s">
        <v>491</v>
      </c>
      <c r="G189" s="24" t="s">
        <v>492</v>
      </c>
      <c r="H189" s="24" t="s">
        <v>790</v>
      </c>
      <c r="I189" s="23" t="s">
        <v>791</v>
      </c>
    </row>
    <row r="190" customFormat="1" customHeight="1" spans="1:9">
      <c r="A190" s="19" t="s">
        <v>539</v>
      </c>
      <c r="B190" s="20" t="s">
        <v>184</v>
      </c>
      <c r="C190" s="21" t="s">
        <v>0</v>
      </c>
      <c r="D190" s="21"/>
      <c r="E190" s="22"/>
      <c r="F190" s="23"/>
      <c r="G190" s="24" t="s">
        <v>499</v>
      </c>
      <c r="H190" s="24" t="s">
        <v>792</v>
      </c>
      <c r="I190" s="23" t="s">
        <v>569</v>
      </c>
    </row>
    <row r="191" customFormat="1" customHeight="1" spans="1:9">
      <c r="A191" s="19" t="s">
        <v>539</v>
      </c>
      <c r="B191" s="20" t="s">
        <v>184</v>
      </c>
      <c r="C191" s="21" t="s">
        <v>0</v>
      </c>
      <c r="D191" s="21"/>
      <c r="E191" s="22"/>
      <c r="F191" s="23"/>
      <c r="G191" s="24" t="s">
        <v>499</v>
      </c>
      <c r="H191" s="24" t="s">
        <v>793</v>
      </c>
      <c r="I191" s="23" t="s">
        <v>569</v>
      </c>
    </row>
    <row r="192" customFormat="1" customHeight="1" spans="1:9">
      <c r="A192" s="19" t="s">
        <v>539</v>
      </c>
      <c r="B192" s="20" t="s">
        <v>184</v>
      </c>
      <c r="C192" s="21" t="s">
        <v>0</v>
      </c>
      <c r="D192" s="21"/>
      <c r="E192" s="22"/>
      <c r="F192" s="23" t="s">
        <v>517</v>
      </c>
      <c r="G192" s="24" t="s">
        <v>549</v>
      </c>
      <c r="H192" s="24" t="s">
        <v>794</v>
      </c>
      <c r="I192" s="23" t="s">
        <v>710</v>
      </c>
    </row>
    <row r="193" customFormat="1" customHeight="1" spans="1:9">
      <c r="A193" s="19" t="s">
        <v>539</v>
      </c>
      <c r="B193" s="20" t="s">
        <v>184</v>
      </c>
      <c r="C193" s="21" t="s">
        <v>0</v>
      </c>
      <c r="D193" s="21"/>
      <c r="E193" s="22"/>
      <c r="F193" s="23" t="s">
        <v>527</v>
      </c>
      <c r="G193" s="24" t="s">
        <v>527</v>
      </c>
      <c r="H193" s="24" t="s">
        <v>795</v>
      </c>
      <c r="I193" s="23" t="s">
        <v>710</v>
      </c>
    </row>
    <row r="194" customFormat="1" customHeight="1" spans="1:9">
      <c r="A194" s="19" t="s">
        <v>539</v>
      </c>
      <c r="B194" s="20" t="s">
        <v>184</v>
      </c>
      <c r="C194" s="21" t="s">
        <v>0</v>
      </c>
      <c r="D194" s="21"/>
      <c r="E194" s="22" t="s">
        <v>796</v>
      </c>
      <c r="F194" s="23" t="s">
        <v>541</v>
      </c>
      <c r="G194" s="24" t="s">
        <v>541</v>
      </c>
      <c r="H194" s="24" t="s">
        <v>797</v>
      </c>
      <c r="I194" s="23" t="s">
        <v>543</v>
      </c>
    </row>
    <row r="195" customFormat="1" customHeight="1" spans="1:9">
      <c r="A195" s="19" t="s">
        <v>539</v>
      </c>
      <c r="B195" s="20" t="s">
        <v>184</v>
      </c>
      <c r="C195" s="21" t="s">
        <v>0</v>
      </c>
      <c r="D195" s="21"/>
      <c r="E195" s="22"/>
      <c r="F195" s="23" t="s">
        <v>491</v>
      </c>
      <c r="G195" s="24" t="s">
        <v>492</v>
      </c>
      <c r="H195" s="24" t="s">
        <v>798</v>
      </c>
      <c r="I195" s="23" t="s">
        <v>799</v>
      </c>
    </row>
    <row r="196" customFormat="1" customHeight="1" spans="1:9">
      <c r="A196" s="19" t="s">
        <v>539</v>
      </c>
      <c r="B196" s="20" t="s">
        <v>184</v>
      </c>
      <c r="C196" s="21" t="s">
        <v>0</v>
      </c>
      <c r="D196" s="21"/>
      <c r="E196" s="22"/>
      <c r="F196" s="23"/>
      <c r="G196" s="24" t="s">
        <v>499</v>
      </c>
      <c r="H196" s="24" t="s">
        <v>800</v>
      </c>
      <c r="I196" s="23" t="s">
        <v>558</v>
      </c>
    </row>
    <row r="197" customFormat="1" customHeight="1" spans="1:9">
      <c r="A197" s="19" t="s">
        <v>539</v>
      </c>
      <c r="B197" s="20" t="s">
        <v>184</v>
      </c>
      <c r="C197" s="21" t="s">
        <v>0</v>
      </c>
      <c r="D197" s="21"/>
      <c r="E197" s="22"/>
      <c r="F197" s="23"/>
      <c r="G197" s="24" t="s">
        <v>506</v>
      </c>
      <c r="H197" s="24" t="s">
        <v>801</v>
      </c>
      <c r="I197" s="23" t="s">
        <v>802</v>
      </c>
    </row>
    <row r="198" customFormat="1" customHeight="1" spans="1:9">
      <c r="A198" s="19" t="s">
        <v>539</v>
      </c>
      <c r="B198" s="20" t="s">
        <v>184</v>
      </c>
      <c r="C198" s="21" t="s">
        <v>0</v>
      </c>
      <c r="D198" s="21"/>
      <c r="E198" s="22"/>
      <c r="F198" s="23" t="s">
        <v>527</v>
      </c>
      <c r="G198" s="24" t="s">
        <v>527</v>
      </c>
      <c r="H198" s="24" t="s">
        <v>803</v>
      </c>
      <c r="I198" s="23" t="s">
        <v>555</v>
      </c>
    </row>
    <row r="199" customFormat="1" customHeight="1" spans="1:9">
      <c r="A199" s="19" t="s">
        <v>539</v>
      </c>
      <c r="B199" s="20" t="s">
        <v>184</v>
      </c>
      <c r="C199" s="21" t="s">
        <v>0</v>
      </c>
      <c r="D199" s="21"/>
      <c r="E199" s="22" t="s">
        <v>804</v>
      </c>
      <c r="F199" s="23" t="s">
        <v>541</v>
      </c>
      <c r="G199" s="24" t="s">
        <v>541</v>
      </c>
      <c r="H199" s="24" t="s">
        <v>778</v>
      </c>
      <c r="I199" s="23"/>
    </row>
    <row r="200" customFormat="1" customHeight="1" spans="1:9">
      <c r="A200" s="19" t="s">
        <v>539</v>
      </c>
      <c r="B200" s="20" t="s">
        <v>184</v>
      </c>
      <c r="C200" s="21" t="s">
        <v>0</v>
      </c>
      <c r="D200" s="21"/>
      <c r="E200" s="22"/>
      <c r="F200" s="23" t="s">
        <v>491</v>
      </c>
      <c r="G200" s="24" t="s">
        <v>492</v>
      </c>
      <c r="H200" s="24" t="s">
        <v>610</v>
      </c>
      <c r="I200" s="23" t="s">
        <v>543</v>
      </c>
    </row>
    <row r="201" customFormat="1" customHeight="1" spans="1:9">
      <c r="A201" s="19" t="s">
        <v>539</v>
      </c>
      <c r="B201" s="20" t="s">
        <v>184</v>
      </c>
      <c r="C201" s="21" t="s">
        <v>0</v>
      </c>
      <c r="D201" s="21"/>
      <c r="E201" s="22"/>
      <c r="F201" s="23"/>
      <c r="G201" s="24" t="s">
        <v>492</v>
      </c>
      <c r="H201" s="24" t="s">
        <v>805</v>
      </c>
      <c r="I201" s="23" t="s">
        <v>543</v>
      </c>
    </row>
    <row r="202" customFormat="1" customHeight="1" spans="1:9">
      <c r="A202" s="19" t="s">
        <v>539</v>
      </c>
      <c r="B202" s="20" t="s">
        <v>184</v>
      </c>
      <c r="C202" s="21" t="s">
        <v>0</v>
      </c>
      <c r="D202" s="21"/>
      <c r="E202" s="22"/>
      <c r="F202" s="23"/>
      <c r="G202" s="24" t="s">
        <v>492</v>
      </c>
      <c r="H202" s="24" t="s">
        <v>611</v>
      </c>
      <c r="I202" s="23" t="s">
        <v>543</v>
      </c>
    </row>
    <row r="203" customFormat="1" customHeight="1" spans="1:9">
      <c r="A203" s="19" t="s">
        <v>539</v>
      </c>
      <c r="B203" s="20" t="s">
        <v>184</v>
      </c>
      <c r="C203" s="21" t="s">
        <v>0</v>
      </c>
      <c r="D203" s="21"/>
      <c r="E203" s="22"/>
      <c r="F203" s="23"/>
      <c r="G203" s="24" t="s">
        <v>499</v>
      </c>
      <c r="H203" s="24" t="s">
        <v>782</v>
      </c>
      <c r="I203" s="23" t="s">
        <v>569</v>
      </c>
    </row>
    <row r="204" customFormat="1" customHeight="1" spans="1:9">
      <c r="A204" s="19" t="s">
        <v>539</v>
      </c>
      <c r="B204" s="20" t="s">
        <v>184</v>
      </c>
      <c r="C204" s="21" t="s">
        <v>0</v>
      </c>
      <c r="D204" s="21"/>
      <c r="E204" s="22"/>
      <c r="F204" s="23"/>
      <c r="G204" s="24" t="s">
        <v>511</v>
      </c>
      <c r="H204" s="24" t="s">
        <v>783</v>
      </c>
      <c r="I204" s="23" t="s">
        <v>705</v>
      </c>
    </row>
    <row r="205" customFormat="1" customHeight="1" spans="1:9">
      <c r="A205" s="19" t="s">
        <v>539</v>
      </c>
      <c r="B205" s="20" t="s">
        <v>184</v>
      </c>
      <c r="C205" s="21" t="s">
        <v>0</v>
      </c>
      <c r="D205" s="21"/>
      <c r="E205" s="22"/>
      <c r="F205" s="23"/>
      <c r="G205" s="24" t="s">
        <v>511</v>
      </c>
      <c r="H205" s="24"/>
      <c r="I205" s="23"/>
    </row>
    <row r="206" customFormat="1" customHeight="1" spans="1:9">
      <c r="A206" s="19" t="s">
        <v>539</v>
      </c>
      <c r="B206" s="20" t="s">
        <v>184</v>
      </c>
      <c r="C206" s="21" t="s">
        <v>0</v>
      </c>
      <c r="D206" s="21"/>
      <c r="E206" s="22"/>
      <c r="F206" s="23" t="s">
        <v>517</v>
      </c>
      <c r="G206" s="24" t="s">
        <v>549</v>
      </c>
      <c r="H206" s="24" t="s">
        <v>785</v>
      </c>
      <c r="I206" s="23" t="s">
        <v>543</v>
      </c>
    </row>
    <row r="207" customFormat="1" customHeight="1" spans="1:9">
      <c r="A207" s="19" t="s">
        <v>539</v>
      </c>
      <c r="B207" s="20" t="s">
        <v>184</v>
      </c>
      <c r="C207" s="21" t="s">
        <v>0</v>
      </c>
      <c r="D207" s="21"/>
      <c r="E207" s="22"/>
      <c r="F207" s="23" t="s">
        <v>527</v>
      </c>
      <c r="G207" s="24" t="s">
        <v>527</v>
      </c>
      <c r="H207" s="24" t="s">
        <v>786</v>
      </c>
      <c r="I207" s="23" t="s">
        <v>543</v>
      </c>
    </row>
    <row r="208" customFormat="1" customHeight="1" spans="1:9">
      <c r="A208" s="19" t="s">
        <v>539</v>
      </c>
      <c r="B208" s="20" t="s">
        <v>184</v>
      </c>
      <c r="C208" s="21" t="s">
        <v>0</v>
      </c>
      <c r="D208" s="21"/>
      <c r="E208" s="22" t="s">
        <v>806</v>
      </c>
      <c r="F208" s="23" t="s">
        <v>541</v>
      </c>
      <c r="G208" s="24" t="s">
        <v>541</v>
      </c>
      <c r="H208" s="24" t="s">
        <v>778</v>
      </c>
      <c r="I208" s="23" t="s">
        <v>779</v>
      </c>
    </row>
    <row r="209" customFormat="1" customHeight="1" spans="1:9">
      <c r="A209" s="19" t="s">
        <v>539</v>
      </c>
      <c r="B209" s="20" t="s">
        <v>184</v>
      </c>
      <c r="C209" s="21" t="s">
        <v>0</v>
      </c>
      <c r="D209" s="21"/>
      <c r="E209" s="22"/>
      <c r="F209" s="23" t="s">
        <v>491</v>
      </c>
      <c r="G209" s="24" t="s">
        <v>492</v>
      </c>
      <c r="H209" s="24" t="s">
        <v>780</v>
      </c>
      <c r="I209" s="23" t="s">
        <v>781</v>
      </c>
    </row>
    <row r="210" customFormat="1" customHeight="1" spans="1:9">
      <c r="A210" s="19" t="s">
        <v>539</v>
      </c>
      <c r="B210" s="20" t="s">
        <v>184</v>
      </c>
      <c r="C210" s="21" t="s">
        <v>0</v>
      </c>
      <c r="D210" s="21"/>
      <c r="E210" s="22"/>
      <c r="F210" s="23"/>
      <c r="G210" s="24" t="s">
        <v>499</v>
      </c>
      <c r="H210" s="24" t="s">
        <v>807</v>
      </c>
      <c r="I210" s="23" t="s">
        <v>569</v>
      </c>
    </row>
    <row r="211" customFormat="1" customHeight="1" spans="1:9">
      <c r="A211" s="19" t="s">
        <v>539</v>
      </c>
      <c r="B211" s="20" t="s">
        <v>184</v>
      </c>
      <c r="C211" s="21" t="s">
        <v>0</v>
      </c>
      <c r="D211" s="21"/>
      <c r="E211" s="22"/>
      <c r="F211" s="23"/>
      <c r="G211" s="24" t="s">
        <v>506</v>
      </c>
      <c r="H211" s="24" t="s">
        <v>808</v>
      </c>
      <c r="I211" s="23" t="s">
        <v>809</v>
      </c>
    </row>
    <row r="212" customFormat="1" customHeight="1" spans="1:9">
      <c r="A212" s="19" t="s">
        <v>539</v>
      </c>
      <c r="B212" s="20" t="s">
        <v>184</v>
      </c>
      <c r="C212" s="21" t="s">
        <v>0</v>
      </c>
      <c r="D212" s="21"/>
      <c r="E212" s="22"/>
      <c r="F212" s="23"/>
      <c r="G212" s="24" t="s">
        <v>511</v>
      </c>
      <c r="H212" s="24" t="s">
        <v>783</v>
      </c>
      <c r="I212" s="23" t="s">
        <v>705</v>
      </c>
    </row>
    <row r="213" customFormat="1" customHeight="1" spans="1:9">
      <c r="A213" s="19" t="s">
        <v>539</v>
      </c>
      <c r="B213" s="20" t="s">
        <v>184</v>
      </c>
      <c r="C213" s="21" t="s">
        <v>0</v>
      </c>
      <c r="D213" s="21"/>
      <c r="E213" s="22"/>
      <c r="F213" s="23" t="s">
        <v>517</v>
      </c>
      <c r="G213" s="24" t="s">
        <v>549</v>
      </c>
      <c r="H213" s="24" t="s">
        <v>785</v>
      </c>
      <c r="I213" s="23" t="s">
        <v>543</v>
      </c>
    </row>
    <row r="214" customFormat="1" customHeight="1" spans="1:9">
      <c r="A214" s="19" t="s">
        <v>539</v>
      </c>
      <c r="B214" s="20" t="s">
        <v>184</v>
      </c>
      <c r="C214" s="21" t="s">
        <v>0</v>
      </c>
      <c r="D214" s="21"/>
      <c r="E214" s="22"/>
      <c r="F214" s="23" t="s">
        <v>527</v>
      </c>
      <c r="G214" s="24" t="s">
        <v>527</v>
      </c>
      <c r="H214" s="24" t="s">
        <v>786</v>
      </c>
      <c r="I214" s="23" t="s">
        <v>594</v>
      </c>
    </row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21" width="15.3333333333333" style="125" customWidth="1"/>
    <col min="22" max="255" width="9.16666666666667" style="125" customWidth="1"/>
  </cols>
  <sheetData>
    <row r="1" customFormat="1" customHeight="1" spans="1:255">
      <c r="A1" s="126"/>
      <c r="B1" s="127"/>
      <c r="C1" s="127"/>
      <c r="D1" s="127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31" t="s">
        <v>54</v>
      </c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</row>
    <row r="3" customFormat="1" customHeight="1" spans="1:255">
      <c r="A3" s="130" t="s">
        <v>4</v>
      </c>
      <c r="B3" s="127"/>
      <c r="C3" s="127"/>
      <c r="D3" s="127"/>
      <c r="E3" s="127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</row>
    <row r="4" customFormat="1" customHeight="1" spans="1:255">
      <c r="A4" s="132" t="s">
        <v>56</v>
      </c>
      <c r="B4" s="132"/>
      <c r="C4" s="132"/>
      <c r="D4" s="134"/>
      <c r="E4" s="138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</row>
    <row r="5" customFormat="1" customHeight="1" spans="1:255">
      <c r="A5" s="132" t="s">
        <v>60</v>
      </c>
      <c r="B5" s="132"/>
      <c r="C5" s="133"/>
      <c r="D5" s="133" t="s">
        <v>61</v>
      </c>
      <c r="E5" s="133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8"/>
      <c r="E6" s="138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</row>
    <row r="7" s="1" customFormat="1" customHeight="1" spans="1:255">
      <c r="A7" s="139"/>
      <c r="B7" s="139"/>
      <c r="C7" s="139"/>
      <c r="D7" s="139"/>
      <c r="E7" s="139" t="s">
        <v>63</v>
      </c>
      <c r="F7" s="289">
        <f t="shared" ref="F7:N7" si="0">F8</f>
        <v>17053906.61</v>
      </c>
      <c r="G7" s="290">
        <f t="shared" si="0"/>
        <v>17053906.61</v>
      </c>
      <c r="H7" s="290">
        <f t="shared" si="0"/>
        <v>15013906.61</v>
      </c>
      <c r="I7" s="295">
        <f t="shared" si="0"/>
        <v>15013906.61</v>
      </c>
      <c r="J7" s="295">
        <f t="shared" si="0"/>
        <v>0</v>
      </c>
      <c r="K7" s="290">
        <f t="shared" si="0"/>
        <v>0</v>
      </c>
      <c r="L7" s="290">
        <f t="shared" si="0"/>
        <v>0</v>
      </c>
      <c r="M7" s="296">
        <f t="shared" si="0"/>
        <v>0</v>
      </c>
      <c r="N7" s="290">
        <f t="shared" si="0"/>
        <v>1140000</v>
      </c>
      <c r="O7" s="290">
        <f t="shared" ref="O7:O25" si="1">SUM(0)</f>
        <v>0</v>
      </c>
      <c r="P7" s="290">
        <f t="shared" ref="P7:P25" si="2">SUM(0)</f>
        <v>0</v>
      </c>
      <c r="Q7" s="290">
        <f>Q8</f>
        <v>900000</v>
      </c>
      <c r="R7" s="306">
        <f>R8</f>
        <v>0</v>
      </c>
      <c r="S7" s="306">
        <f>S8</f>
        <v>0</v>
      </c>
      <c r="T7" s="306">
        <f>T8</f>
        <v>0</v>
      </c>
      <c r="U7" s="143">
        <f>U8</f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Format="1" customHeight="1" spans="1:255">
      <c r="A8" s="139"/>
      <c r="B8" s="139"/>
      <c r="C8" s="139"/>
      <c r="D8" s="139" t="s">
        <v>81</v>
      </c>
      <c r="E8" s="139" t="s">
        <v>82</v>
      </c>
      <c r="F8" s="289">
        <f t="shared" ref="F8:N8" si="3">F9</f>
        <v>17053906.61</v>
      </c>
      <c r="G8" s="290">
        <f t="shared" si="3"/>
        <v>17053906.61</v>
      </c>
      <c r="H8" s="290">
        <f t="shared" si="3"/>
        <v>15013906.61</v>
      </c>
      <c r="I8" s="295">
        <f t="shared" si="3"/>
        <v>15013906.61</v>
      </c>
      <c r="J8" s="295">
        <f t="shared" si="3"/>
        <v>0</v>
      </c>
      <c r="K8" s="290">
        <f t="shared" si="3"/>
        <v>0</v>
      </c>
      <c r="L8" s="290">
        <f t="shared" si="3"/>
        <v>0</v>
      </c>
      <c r="M8" s="296">
        <f t="shared" si="3"/>
        <v>0</v>
      </c>
      <c r="N8" s="290">
        <f t="shared" si="3"/>
        <v>1140000</v>
      </c>
      <c r="O8" s="290">
        <f t="shared" si="1"/>
        <v>0</v>
      </c>
      <c r="P8" s="290">
        <f t="shared" si="2"/>
        <v>0</v>
      </c>
      <c r="Q8" s="290">
        <f>Q9</f>
        <v>900000</v>
      </c>
      <c r="R8" s="306">
        <f>R9</f>
        <v>0</v>
      </c>
      <c r="S8" s="306">
        <f>S9</f>
        <v>0</v>
      </c>
      <c r="T8" s="306">
        <f>T9</f>
        <v>0</v>
      </c>
      <c r="U8" s="143">
        <f>U9</f>
        <v>0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</row>
    <row r="9" customFormat="1" customHeight="1" spans="1:255">
      <c r="A9" s="139"/>
      <c r="B9" s="139"/>
      <c r="C9" s="139"/>
      <c r="D9" s="139" t="s">
        <v>83</v>
      </c>
      <c r="E9" s="139" t="s">
        <v>84</v>
      </c>
      <c r="F9" s="289">
        <f t="shared" ref="F9:N9" si="4">SUM(F10:F25)</f>
        <v>17053906.61</v>
      </c>
      <c r="G9" s="290">
        <f t="shared" si="4"/>
        <v>17053906.61</v>
      </c>
      <c r="H9" s="290">
        <f t="shared" si="4"/>
        <v>15013906.61</v>
      </c>
      <c r="I9" s="295">
        <f t="shared" si="4"/>
        <v>15013906.61</v>
      </c>
      <c r="J9" s="295">
        <f t="shared" si="4"/>
        <v>0</v>
      </c>
      <c r="K9" s="290">
        <f t="shared" si="4"/>
        <v>0</v>
      </c>
      <c r="L9" s="290">
        <f t="shared" si="4"/>
        <v>0</v>
      </c>
      <c r="M9" s="296">
        <f t="shared" si="4"/>
        <v>0</v>
      </c>
      <c r="N9" s="290">
        <f t="shared" si="4"/>
        <v>1140000</v>
      </c>
      <c r="O9" s="290">
        <f t="shared" si="1"/>
        <v>0</v>
      </c>
      <c r="P9" s="290">
        <f t="shared" si="2"/>
        <v>0</v>
      </c>
      <c r="Q9" s="290">
        <f>SUM(Q10:Q25)</f>
        <v>900000</v>
      </c>
      <c r="R9" s="306">
        <f>SUM(R10:R25)</f>
        <v>0</v>
      </c>
      <c r="S9" s="306">
        <f>SUM(S10:S25)</f>
        <v>0</v>
      </c>
      <c r="T9" s="306">
        <f>SUM(T10:T25)</f>
        <v>0</v>
      </c>
      <c r="U9" s="143">
        <f>SUM(U10:U25)</f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</row>
    <row r="10" customFormat="1" customHeight="1" spans="1:255">
      <c r="A10" s="139" t="s">
        <v>85</v>
      </c>
      <c r="B10" s="139" t="s">
        <v>86</v>
      </c>
      <c r="C10" s="139" t="s">
        <v>87</v>
      </c>
      <c r="D10" s="139" t="s">
        <v>88</v>
      </c>
      <c r="E10" s="139" t="s">
        <v>89</v>
      </c>
      <c r="F10" s="289">
        <v>2855188.44</v>
      </c>
      <c r="G10" s="290">
        <v>2855188.44</v>
      </c>
      <c r="H10" s="290">
        <v>2855188.44</v>
      </c>
      <c r="I10" s="295">
        <v>2855188.44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1"/>
        <v>0</v>
      </c>
      <c r="P10" s="290">
        <f t="shared" si="2"/>
        <v>0</v>
      </c>
      <c r="Q10" s="290">
        <v>0</v>
      </c>
      <c r="R10" s="306">
        <v>0</v>
      </c>
      <c r="S10" s="306">
        <v>0</v>
      </c>
      <c r="T10" s="306">
        <v>0</v>
      </c>
      <c r="U10" s="143">
        <v>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</row>
    <row r="11" customFormat="1" customHeight="1" spans="1:255">
      <c r="A11" s="139" t="s">
        <v>85</v>
      </c>
      <c r="B11" s="139" t="s">
        <v>86</v>
      </c>
      <c r="C11" s="139" t="s">
        <v>90</v>
      </c>
      <c r="D11" s="139" t="s">
        <v>88</v>
      </c>
      <c r="E11" s="139" t="s">
        <v>91</v>
      </c>
      <c r="F11" s="289">
        <v>1385346</v>
      </c>
      <c r="G11" s="290">
        <v>1385346</v>
      </c>
      <c r="H11" s="290">
        <v>1385346</v>
      </c>
      <c r="I11" s="295">
        <v>1385346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1"/>
        <v>0</v>
      </c>
      <c r="P11" s="290">
        <f t="shared" si="2"/>
        <v>0</v>
      </c>
      <c r="Q11" s="290">
        <v>0</v>
      </c>
      <c r="R11" s="306">
        <v>0</v>
      </c>
      <c r="S11" s="306">
        <v>0</v>
      </c>
      <c r="T11" s="306">
        <v>0</v>
      </c>
      <c r="U11" s="143">
        <v>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</row>
    <row r="12" customFormat="1" customHeight="1" spans="1:255">
      <c r="A12" s="139" t="s">
        <v>85</v>
      </c>
      <c r="B12" s="139" t="s">
        <v>86</v>
      </c>
      <c r="C12" s="139" t="s">
        <v>92</v>
      </c>
      <c r="D12" s="139" t="s">
        <v>88</v>
      </c>
      <c r="E12" s="139" t="s">
        <v>93</v>
      </c>
      <c r="F12" s="289">
        <v>1208286</v>
      </c>
      <c r="G12" s="290">
        <v>1208286</v>
      </c>
      <c r="H12" s="290">
        <v>1208286</v>
      </c>
      <c r="I12" s="295">
        <v>1208286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1"/>
        <v>0</v>
      </c>
      <c r="P12" s="290">
        <f t="shared" si="2"/>
        <v>0</v>
      </c>
      <c r="Q12" s="290">
        <v>0</v>
      </c>
      <c r="R12" s="306">
        <v>0</v>
      </c>
      <c r="S12" s="306">
        <v>0</v>
      </c>
      <c r="T12" s="306">
        <v>0</v>
      </c>
      <c r="U12" s="143">
        <v>0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</row>
    <row r="13" customFormat="1" customHeight="1" spans="1:255">
      <c r="A13" s="139" t="s">
        <v>94</v>
      </c>
      <c r="B13" s="139" t="s">
        <v>87</v>
      </c>
      <c r="C13" s="139" t="s">
        <v>92</v>
      </c>
      <c r="D13" s="139" t="s">
        <v>88</v>
      </c>
      <c r="E13" s="139" t="s">
        <v>95</v>
      </c>
      <c r="F13" s="289">
        <v>234144</v>
      </c>
      <c r="G13" s="290">
        <v>234144</v>
      </c>
      <c r="H13" s="290">
        <v>234144</v>
      </c>
      <c r="I13" s="295">
        <v>234144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1"/>
        <v>0</v>
      </c>
      <c r="P13" s="290">
        <f t="shared" si="2"/>
        <v>0</v>
      </c>
      <c r="Q13" s="290">
        <v>0</v>
      </c>
      <c r="R13" s="306">
        <v>0</v>
      </c>
      <c r="S13" s="306">
        <v>0</v>
      </c>
      <c r="T13" s="306">
        <v>0</v>
      </c>
      <c r="U13" s="143">
        <v>0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</row>
    <row r="14" customFormat="1" customHeight="1" spans="1:255">
      <c r="A14" s="139" t="s">
        <v>96</v>
      </c>
      <c r="B14" s="139" t="s">
        <v>97</v>
      </c>
      <c r="C14" s="139" t="s">
        <v>98</v>
      </c>
      <c r="D14" s="139" t="s">
        <v>88</v>
      </c>
      <c r="E14" s="139" t="s">
        <v>99</v>
      </c>
      <c r="F14" s="289">
        <v>1331211</v>
      </c>
      <c r="G14" s="290">
        <v>1331211</v>
      </c>
      <c r="H14" s="290">
        <v>1311211</v>
      </c>
      <c r="I14" s="295">
        <v>1311211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1"/>
        <v>0</v>
      </c>
      <c r="P14" s="290">
        <f t="shared" si="2"/>
        <v>0</v>
      </c>
      <c r="Q14" s="290">
        <v>20000</v>
      </c>
      <c r="R14" s="306">
        <v>0</v>
      </c>
      <c r="S14" s="306">
        <v>0</v>
      </c>
      <c r="T14" s="306">
        <v>0</v>
      </c>
      <c r="U14" s="143">
        <v>0</v>
      </c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</row>
    <row r="15" customFormat="1" customHeight="1" spans="1:21">
      <c r="A15" s="139" t="s">
        <v>96</v>
      </c>
      <c r="B15" s="139" t="s">
        <v>100</v>
      </c>
      <c r="C15" s="139" t="s">
        <v>100</v>
      </c>
      <c r="D15" s="139" t="s">
        <v>88</v>
      </c>
      <c r="E15" s="139" t="s">
        <v>101</v>
      </c>
      <c r="F15" s="289">
        <v>472112.16</v>
      </c>
      <c r="G15" s="290">
        <v>472112.16</v>
      </c>
      <c r="H15" s="290">
        <v>472112.16</v>
      </c>
      <c r="I15" s="295">
        <v>472112.16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1"/>
        <v>0</v>
      </c>
      <c r="P15" s="290">
        <f t="shared" si="2"/>
        <v>0</v>
      </c>
      <c r="Q15" s="290">
        <v>0</v>
      </c>
      <c r="R15" s="306">
        <v>0</v>
      </c>
      <c r="S15" s="306">
        <v>0</v>
      </c>
      <c r="T15" s="306">
        <v>0</v>
      </c>
      <c r="U15" s="143">
        <v>0</v>
      </c>
    </row>
    <row r="16" customFormat="1" customHeight="1" spans="1:21">
      <c r="A16" s="139" t="s">
        <v>96</v>
      </c>
      <c r="B16" s="139" t="s">
        <v>100</v>
      </c>
      <c r="C16" s="139" t="s">
        <v>102</v>
      </c>
      <c r="D16" s="139" t="s">
        <v>88</v>
      </c>
      <c r="E16" s="139" t="s">
        <v>103</v>
      </c>
      <c r="F16" s="289">
        <v>236056.08</v>
      </c>
      <c r="G16" s="290">
        <v>236056.08</v>
      </c>
      <c r="H16" s="290">
        <v>236056.08</v>
      </c>
      <c r="I16" s="295">
        <v>236056.08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1"/>
        <v>0</v>
      </c>
      <c r="P16" s="290">
        <f t="shared" si="2"/>
        <v>0</v>
      </c>
      <c r="Q16" s="290">
        <v>0</v>
      </c>
      <c r="R16" s="306">
        <v>0</v>
      </c>
      <c r="S16" s="306">
        <v>0</v>
      </c>
      <c r="T16" s="306">
        <v>0</v>
      </c>
      <c r="U16" s="143">
        <v>0</v>
      </c>
    </row>
    <row r="17" customFormat="1" customHeight="1" spans="1:21">
      <c r="A17" s="139" t="s">
        <v>96</v>
      </c>
      <c r="B17" s="139" t="s">
        <v>98</v>
      </c>
      <c r="C17" s="139" t="s">
        <v>92</v>
      </c>
      <c r="D17" s="139" t="s">
        <v>88</v>
      </c>
      <c r="E17" s="139" t="s">
        <v>104</v>
      </c>
      <c r="F17" s="289">
        <v>35040</v>
      </c>
      <c r="G17" s="290">
        <v>35040</v>
      </c>
      <c r="H17" s="290">
        <v>35040</v>
      </c>
      <c r="I17" s="295">
        <v>35040</v>
      </c>
      <c r="J17" s="295">
        <v>0</v>
      </c>
      <c r="K17" s="290">
        <v>0</v>
      </c>
      <c r="L17" s="290">
        <v>0</v>
      </c>
      <c r="M17" s="296">
        <v>0</v>
      </c>
      <c r="N17" s="290">
        <v>0</v>
      </c>
      <c r="O17" s="290">
        <f t="shared" si="1"/>
        <v>0</v>
      </c>
      <c r="P17" s="290">
        <f t="shared" si="2"/>
        <v>0</v>
      </c>
      <c r="Q17" s="290">
        <v>0</v>
      </c>
      <c r="R17" s="306">
        <v>0</v>
      </c>
      <c r="S17" s="306">
        <v>0</v>
      </c>
      <c r="T17" s="306">
        <v>0</v>
      </c>
      <c r="U17" s="143">
        <v>0</v>
      </c>
    </row>
    <row r="18" customFormat="1" customHeight="1" spans="1:21">
      <c r="A18" s="139" t="s">
        <v>96</v>
      </c>
      <c r="B18" s="139" t="s">
        <v>92</v>
      </c>
      <c r="C18" s="139" t="s">
        <v>92</v>
      </c>
      <c r="D18" s="139" t="s">
        <v>88</v>
      </c>
      <c r="E18" s="139" t="s">
        <v>105</v>
      </c>
      <c r="F18" s="289">
        <v>24562.76</v>
      </c>
      <c r="G18" s="290">
        <v>24562.76</v>
      </c>
      <c r="H18" s="290">
        <v>24562.76</v>
      </c>
      <c r="I18" s="295">
        <v>24562.76</v>
      </c>
      <c r="J18" s="295">
        <v>0</v>
      </c>
      <c r="K18" s="290">
        <v>0</v>
      </c>
      <c r="L18" s="290">
        <v>0</v>
      </c>
      <c r="M18" s="296">
        <v>0</v>
      </c>
      <c r="N18" s="290">
        <v>0</v>
      </c>
      <c r="O18" s="290">
        <f t="shared" si="1"/>
        <v>0</v>
      </c>
      <c r="P18" s="290">
        <f t="shared" si="2"/>
        <v>0</v>
      </c>
      <c r="Q18" s="290">
        <v>0</v>
      </c>
      <c r="R18" s="306">
        <v>0</v>
      </c>
      <c r="S18" s="306">
        <v>0</v>
      </c>
      <c r="T18" s="306">
        <v>0</v>
      </c>
      <c r="U18" s="143">
        <v>0</v>
      </c>
    </row>
    <row r="19" customFormat="1" customHeight="1" spans="1:21">
      <c r="A19" s="139" t="s">
        <v>106</v>
      </c>
      <c r="B19" s="139" t="s">
        <v>107</v>
      </c>
      <c r="C19" s="139" t="s">
        <v>87</v>
      </c>
      <c r="D19" s="139" t="s">
        <v>88</v>
      </c>
      <c r="E19" s="139" t="s">
        <v>108</v>
      </c>
      <c r="F19" s="289">
        <v>189076.17</v>
      </c>
      <c r="G19" s="290">
        <v>189076.17</v>
      </c>
      <c r="H19" s="290">
        <v>189076.17</v>
      </c>
      <c r="I19" s="295">
        <v>189076.17</v>
      </c>
      <c r="J19" s="295">
        <v>0</v>
      </c>
      <c r="K19" s="290">
        <v>0</v>
      </c>
      <c r="L19" s="290">
        <v>0</v>
      </c>
      <c r="M19" s="296">
        <v>0</v>
      </c>
      <c r="N19" s="290">
        <v>0</v>
      </c>
      <c r="O19" s="290">
        <f t="shared" si="1"/>
        <v>0</v>
      </c>
      <c r="P19" s="290">
        <f t="shared" si="2"/>
        <v>0</v>
      </c>
      <c r="Q19" s="290">
        <v>0</v>
      </c>
      <c r="R19" s="306">
        <v>0</v>
      </c>
      <c r="S19" s="306">
        <v>0</v>
      </c>
      <c r="T19" s="306">
        <v>0</v>
      </c>
      <c r="U19" s="143">
        <v>0</v>
      </c>
    </row>
    <row r="20" customFormat="1" customHeight="1" spans="1:21">
      <c r="A20" s="139" t="s">
        <v>109</v>
      </c>
      <c r="B20" s="139" t="s">
        <v>100</v>
      </c>
      <c r="C20" s="139" t="s">
        <v>87</v>
      </c>
      <c r="D20" s="139" t="s">
        <v>88</v>
      </c>
      <c r="E20" s="139" t="s">
        <v>110</v>
      </c>
      <c r="F20" s="289">
        <v>1030000</v>
      </c>
      <c r="G20" s="290">
        <v>1030000</v>
      </c>
      <c r="H20" s="290">
        <v>1030000</v>
      </c>
      <c r="I20" s="295">
        <v>1030000</v>
      </c>
      <c r="J20" s="295">
        <v>0</v>
      </c>
      <c r="K20" s="290">
        <v>0</v>
      </c>
      <c r="L20" s="290">
        <v>0</v>
      </c>
      <c r="M20" s="296">
        <v>0</v>
      </c>
      <c r="N20" s="290">
        <v>0</v>
      </c>
      <c r="O20" s="290">
        <f t="shared" si="1"/>
        <v>0</v>
      </c>
      <c r="P20" s="290">
        <f t="shared" si="2"/>
        <v>0</v>
      </c>
      <c r="Q20" s="290">
        <v>0</v>
      </c>
      <c r="R20" s="306">
        <v>0</v>
      </c>
      <c r="S20" s="306">
        <v>0</v>
      </c>
      <c r="T20" s="306">
        <v>0</v>
      </c>
      <c r="U20" s="143">
        <v>0</v>
      </c>
    </row>
    <row r="21" customFormat="1" customHeight="1" spans="1:21">
      <c r="A21" s="139" t="s">
        <v>109</v>
      </c>
      <c r="B21" s="139" t="s">
        <v>98</v>
      </c>
      <c r="C21" s="139" t="s">
        <v>111</v>
      </c>
      <c r="D21" s="139" t="s">
        <v>88</v>
      </c>
      <c r="E21" s="139" t="s">
        <v>112</v>
      </c>
      <c r="F21" s="289">
        <v>730000</v>
      </c>
      <c r="G21" s="290">
        <v>730000</v>
      </c>
      <c r="H21" s="290">
        <v>0</v>
      </c>
      <c r="I21" s="295">
        <v>0</v>
      </c>
      <c r="J21" s="295">
        <v>0</v>
      </c>
      <c r="K21" s="290">
        <v>0</v>
      </c>
      <c r="L21" s="290">
        <v>0</v>
      </c>
      <c r="M21" s="296">
        <v>0</v>
      </c>
      <c r="N21" s="290">
        <v>730000</v>
      </c>
      <c r="O21" s="290">
        <f t="shared" si="1"/>
        <v>0</v>
      </c>
      <c r="P21" s="290">
        <f t="shared" si="2"/>
        <v>0</v>
      </c>
      <c r="Q21" s="290">
        <v>0</v>
      </c>
      <c r="R21" s="306">
        <v>0</v>
      </c>
      <c r="S21" s="306">
        <v>0</v>
      </c>
      <c r="T21" s="306">
        <v>0</v>
      </c>
      <c r="U21" s="143">
        <v>0</v>
      </c>
    </row>
    <row r="22" customFormat="1" customHeight="1" spans="1:21">
      <c r="A22" s="139" t="s">
        <v>109</v>
      </c>
      <c r="B22" s="139" t="s">
        <v>98</v>
      </c>
      <c r="C22" s="139" t="s">
        <v>92</v>
      </c>
      <c r="D22" s="139" t="s">
        <v>88</v>
      </c>
      <c r="E22" s="139" t="s">
        <v>113</v>
      </c>
      <c r="F22" s="289">
        <v>410000</v>
      </c>
      <c r="G22" s="290">
        <v>410000</v>
      </c>
      <c r="H22" s="290">
        <v>0</v>
      </c>
      <c r="I22" s="295">
        <v>0</v>
      </c>
      <c r="J22" s="295">
        <v>0</v>
      </c>
      <c r="K22" s="290">
        <v>0</v>
      </c>
      <c r="L22" s="290">
        <v>0</v>
      </c>
      <c r="M22" s="296">
        <v>0</v>
      </c>
      <c r="N22" s="290">
        <v>410000</v>
      </c>
      <c r="O22" s="290">
        <f t="shared" si="1"/>
        <v>0</v>
      </c>
      <c r="P22" s="290">
        <f t="shared" si="2"/>
        <v>0</v>
      </c>
      <c r="Q22" s="290">
        <v>0</v>
      </c>
      <c r="R22" s="306">
        <v>0</v>
      </c>
      <c r="S22" s="306">
        <v>0</v>
      </c>
      <c r="T22" s="306">
        <v>0</v>
      </c>
      <c r="U22" s="143">
        <v>0</v>
      </c>
    </row>
    <row r="23" customFormat="1" customHeight="1" spans="1:21">
      <c r="A23" s="139" t="s">
        <v>114</v>
      </c>
      <c r="B23" s="139" t="s">
        <v>87</v>
      </c>
      <c r="C23" s="139" t="s">
        <v>111</v>
      </c>
      <c r="D23" s="139" t="s">
        <v>88</v>
      </c>
      <c r="E23" s="139" t="s">
        <v>115</v>
      </c>
      <c r="F23" s="289">
        <v>167568</v>
      </c>
      <c r="G23" s="290">
        <v>167568</v>
      </c>
      <c r="H23" s="290">
        <v>167568</v>
      </c>
      <c r="I23" s="295">
        <v>167568</v>
      </c>
      <c r="J23" s="295">
        <v>0</v>
      </c>
      <c r="K23" s="290">
        <v>0</v>
      </c>
      <c r="L23" s="290">
        <v>0</v>
      </c>
      <c r="M23" s="296">
        <v>0</v>
      </c>
      <c r="N23" s="290">
        <v>0</v>
      </c>
      <c r="O23" s="290">
        <f t="shared" si="1"/>
        <v>0</v>
      </c>
      <c r="P23" s="290">
        <f t="shared" si="2"/>
        <v>0</v>
      </c>
      <c r="Q23" s="290">
        <v>0</v>
      </c>
      <c r="R23" s="306">
        <v>0</v>
      </c>
      <c r="S23" s="306">
        <v>0</v>
      </c>
      <c r="T23" s="306">
        <v>0</v>
      </c>
      <c r="U23" s="143">
        <v>0</v>
      </c>
    </row>
    <row r="24" customFormat="1" customHeight="1" spans="1:21">
      <c r="A24" s="139" t="s">
        <v>114</v>
      </c>
      <c r="B24" s="139" t="s">
        <v>116</v>
      </c>
      <c r="C24" s="139" t="s">
        <v>100</v>
      </c>
      <c r="D24" s="139" t="s">
        <v>88</v>
      </c>
      <c r="E24" s="139" t="s">
        <v>117</v>
      </c>
      <c r="F24" s="289">
        <v>6088004</v>
      </c>
      <c r="G24" s="290">
        <v>6088004</v>
      </c>
      <c r="H24" s="290">
        <v>5208004</v>
      </c>
      <c r="I24" s="295">
        <v>5208004</v>
      </c>
      <c r="J24" s="295">
        <v>0</v>
      </c>
      <c r="K24" s="290">
        <v>0</v>
      </c>
      <c r="L24" s="290">
        <v>0</v>
      </c>
      <c r="M24" s="296">
        <v>0</v>
      </c>
      <c r="N24" s="290">
        <v>0</v>
      </c>
      <c r="O24" s="290">
        <f t="shared" si="1"/>
        <v>0</v>
      </c>
      <c r="P24" s="290">
        <f t="shared" si="2"/>
        <v>0</v>
      </c>
      <c r="Q24" s="290">
        <v>880000</v>
      </c>
      <c r="R24" s="306">
        <v>0</v>
      </c>
      <c r="S24" s="306">
        <v>0</v>
      </c>
      <c r="T24" s="306">
        <v>0</v>
      </c>
      <c r="U24" s="143">
        <v>0</v>
      </c>
    </row>
    <row r="25" customFormat="1" customHeight="1" spans="1:21">
      <c r="A25" s="139" t="s">
        <v>118</v>
      </c>
      <c r="B25" s="139" t="s">
        <v>97</v>
      </c>
      <c r="C25" s="139" t="s">
        <v>87</v>
      </c>
      <c r="D25" s="139" t="s">
        <v>88</v>
      </c>
      <c r="E25" s="139" t="s">
        <v>119</v>
      </c>
      <c r="F25" s="289">
        <v>657312</v>
      </c>
      <c r="G25" s="290">
        <v>657312</v>
      </c>
      <c r="H25" s="290">
        <v>657312</v>
      </c>
      <c r="I25" s="295">
        <v>657312</v>
      </c>
      <c r="J25" s="295">
        <v>0</v>
      </c>
      <c r="K25" s="290">
        <v>0</v>
      </c>
      <c r="L25" s="290">
        <v>0</v>
      </c>
      <c r="M25" s="296">
        <v>0</v>
      </c>
      <c r="N25" s="290">
        <v>0</v>
      </c>
      <c r="O25" s="290">
        <f t="shared" si="1"/>
        <v>0</v>
      </c>
      <c r="P25" s="290">
        <f t="shared" si="2"/>
        <v>0</v>
      </c>
      <c r="Q25" s="290">
        <v>0</v>
      </c>
      <c r="R25" s="306">
        <v>0</v>
      </c>
      <c r="S25" s="306">
        <v>0</v>
      </c>
      <c r="T25" s="306">
        <v>0</v>
      </c>
      <c r="U25" s="143">
        <v>0</v>
      </c>
    </row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5" style="127" customWidth="1"/>
    <col min="9" max="244" width="9" style="127" customWidth="1"/>
    <col min="245" max="253" width="9.16666666666667" style="125" customWidth="1"/>
    <col min="254" max="16384" width="9.16666666666667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120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1" customFormat="1" ht="20.1" customHeight="1" spans="1:244">
      <c r="A2" s="106" t="s">
        <v>121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2" customFormat="1" customHeight="1" spans="1:254">
      <c r="A4" s="132" t="s">
        <v>122</v>
      </c>
      <c r="B4" s="132"/>
      <c r="C4" s="132"/>
      <c r="D4" s="132"/>
      <c r="E4" s="133"/>
      <c r="F4" s="132" t="s">
        <v>123</v>
      </c>
      <c r="G4" s="132" t="s">
        <v>124</v>
      </c>
      <c r="H4" s="132" t="s">
        <v>125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2" customFormat="1" customHeight="1" spans="1:254">
      <c r="A5" s="135" t="s">
        <v>60</v>
      </c>
      <c r="B5" s="135"/>
      <c r="C5" s="135"/>
      <c r="D5" s="135" t="s">
        <v>61</v>
      </c>
      <c r="E5" s="135" t="s">
        <v>126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4"/>
      <c r="E7" s="274" t="s">
        <v>63</v>
      </c>
      <c r="F7" s="143">
        <f>F8</f>
        <v>17053906.61</v>
      </c>
      <c r="G7" s="143">
        <f>G8</f>
        <v>6256405.61</v>
      </c>
      <c r="H7" s="143">
        <f>H8</f>
        <v>10797501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4" t="s">
        <v>81</v>
      </c>
      <c r="E8" s="274" t="s">
        <v>82</v>
      </c>
      <c r="F8" s="143">
        <f>F9</f>
        <v>17053906.61</v>
      </c>
      <c r="G8" s="143">
        <f>G9</f>
        <v>6256405.61</v>
      </c>
      <c r="H8" s="143">
        <f>H9</f>
        <v>10797501</v>
      </c>
    </row>
    <row r="9" customFormat="1" customHeight="1" spans="1:8">
      <c r="A9" s="139"/>
      <c r="B9" s="139"/>
      <c r="C9" s="139"/>
      <c r="D9" s="274" t="s">
        <v>83</v>
      </c>
      <c r="E9" s="274" t="s">
        <v>84</v>
      </c>
      <c r="F9" s="143">
        <f>SUM(F10:F25)</f>
        <v>17053906.61</v>
      </c>
      <c r="G9" s="143">
        <f>SUM(G10:G25)</f>
        <v>6256405.61</v>
      </c>
      <c r="H9" s="143">
        <f>SUM(H10:H25)</f>
        <v>10797501</v>
      </c>
    </row>
    <row r="10" customFormat="1" customHeight="1" spans="1:8">
      <c r="A10" s="139" t="s">
        <v>85</v>
      </c>
      <c r="B10" s="139" t="s">
        <v>86</v>
      </c>
      <c r="C10" s="139" t="s">
        <v>87</v>
      </c>
      <c r="D10" s="274" t="s">
        <v>88</v>
      </c>
      <c r="E10" s="274" t="s">
        <v>89</v>
      </c>
      <c r="F10" s="143">
        <v>2855188.44</v>
      </c>
      <c r="G10" s="143">
        <v>2855188.44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90</v>
      </c>
      <c r="D11" s="274" t="s">
        <v>88</v>
      </c>
      <c r="E11" s="274" t="s">
        <v>91</v>
      </c>
      <c r="F11" s="143">
        <v>1385346</v>
      </c>
      <c r="G11" s="143">
        <v>1385346</v>
      </c>
      <c r="H11" s="143">
        <v>0</v>
      </c>
    </row>
    <row r="12" customFormat="1" customHeight="1" spans="1:8">
      <c r="A12" s="139" t="s">
        <v>85</v>
      </c>
      <c r="B12" s="139" t="s">
        <v>86</v>
      </c>
      <c r="C12" s="139" t="s">
        <v>92</v>
      </c>
      <c r="D12" s="274" t="s">
        <v>88</v>
      </c>
      <c r="E12" s="274" t="s">
        <v>93</v>
      </c>
      <c r="F12" s="143">
        <v>1208286</v>
      </c>
      <c r="G12" s="143">
        <v>0</v>
      </c>
      <c r="H12" s="143">
        <v>1208286</v>
      </c>
    </row>
    <row r="13" customFormat="1" customHeight="1" spans="1:8">
      <c r="A13" s="139" t="s">
        <v>94</v>
      </c>
      <c r="B13" s="139" t="s">
        <v>87</v>
      </c>
      <c r="C13" s="139" t="s">
        <v>92</v>
      </c>
      <c r="D13" s="274" t="s">
        <v>88</v>
      </c>
      <c r="E13" s="274" t="s">
        <v>95</v>
      </c>
      <c r="F13" s="143">
        <v>234144</v>
      </c>
      <c r="G13" s="143">
        <v>234144</v>
      </c>
      <c r="H13" s="143">
        <v>0</v>
      </c>
    </row>
    <row r="14" customFormat="1" customHeight="1" spans="1:8">
      <c r="A14" s="139" t="s">
        <v>96</v>
      </c>
      <c r="B14" s="139" t="s">
        <v>97</v>
      </c>
      <c r="C14" s="139" t="s">
        <v>98</v>
      </c>
      <c r="D14" s="274" t="s">
        <v>88</v>
      </c>
      <c r="E14" s="274" t="s">
        <v>99</v>
      </c>
      <c r="F14" s="143">
        <v>1331211</v>
      </c>
      <c r="G14" s="143">
        <v>0</v>
      </c>
      <c r="H14" s="143">
        <v>1331211</v>
      </c>
    </row>
    <row r="15" customFormat="1" customHeight="1" spans="1:8">
      <c r="A15" s="139" t="s">
        <v>96</v>
      </c>
      <c r="B15" s="139" t="s">
        <v>100</v>
      </c>
      <c r="C15" s="139" t="s">
        <v>100</v>
      </c>
      <c r="D15" s="274" t="s">
        <v>88</v>
      </c>
      <c r="E15" s="274" t="s">
        <v>101</v>
      </c>
      <c r="F15" s="143">
        <v>472112.16</v>
      </c>
      <c r="G15" s="143">
        <v>472112.16</v>
      </c>
      <c r="H15" s="143">
        <v>0</v>
      </c>
    </row>
    <row r="16" customFormat="1" customHeight="1" spans="1:8">
      <c r="A16" s="139" t="s">
        <v>96</v>
      </c>
      <c r="B16" s="139" t="s">
        <v>100</v>
      </c>
      <c r="C16" s="139" t="s">
        <v>102</v>
      </c>
      <c r="D16" s="274" t="s">
        <v>88</v>
      </c>
      <c r="E16" s="274" t="s">
        <v>103</v>
      </c>
      <c r="F16" s="143">
        <v>236056.08</v>
      </c>
      <c r="G16" s="143">
        <v>236056.08</v>
      </c>
      <c r="H16" s="143">
        <v>0</v>
      </c>
    </row>
    <row r="17" customFormat="1" customHeight="1" spans="1:8">
      <c r="A17" s="139" t="s">
        <v>96</v>
      </c>
      <c r="B17" s="139" t="s">
        <v>98</v>
      </c>
      <c r="C17" s="139" t="s">
        <v>92</v>
      </c>
      <c r="D17" s="274" t="s">
        <v>88</v>
      </c>
      <c r="E17" s="274" t="s">
        <v>104</v>
      </c>
      <c r="F17" s="143">
        <v>35040</v>
      </c>
      <c r="G17" s="143">
        <v>35040</v>
      </c>
      <c r="H17" s="143">
        <v>0</v>
      </c>
    </row>
    <row r="18" customFormat="1" customHeight="1" spans="1:8">
      <c r="A18" s="139" t="s">
        <v>96</v>
      </c>
      <c r="B18" s="139" t="s">
        <v>92</v>
      </c>
      <c r="C18" s="139" t="s">
        <v>92</v>
      </c>
      <c r="D18" s="274" t="s">
        <v>88</v>
      </c>
      <c r="E18" s="274" t="s">
        <v>105</v>
      </c>
      <c r="F18" s="143">
        <v>24562.76</v>
      </c>
      <c r="G18" s="143">
        <v>24562.76</v>
      </c>
      <c r="H18" s="143">
        <v>0</v>
      </c>
    </row>
    <row r="19" customFormat="1" customHeight="1" spans="1:8">
      <c r="A19" s="139" t="s">
        <v>106</v>
      </c>
      <c r="B19" s="139" t="s">
        <v>107</v>
      </c>
      <c r="C19" s="139" t="s">
        <v>87</v>
      </c>
      <c r="D19" s="274" t="s">
        <v>88</v>
      </c>
      <c r="E19" s="274" t="s">
        <v>108</v>
      </c>
      <c r="F19" s="143">
        <v>189076.17</v>
      </c>
      <c r="G19" s="143">
        <v>189076.17</v>
      </c>
      <c r="H19" s="143">
        <v>0</v>
      </c>
    </row>
    <row r="20" customFormat="1" customHeight="1" spans="1:8">
      <c r="A20" s="139" t="s">
        <v>109</v>
      </c>
      <c r="B20" s="139" t="s">
        <v>100</v>
      </c>
      <c r="C20" s="139" t="s">
        <v>87</v>
      </c>
      <c r="D20" s="274" t="s">
        <v>88</v>
      </c>
      <c r="E20" s="274" t="s">
        <v>110</v>
      </c>
      <c r="F20" s="143">
        <v>1030000</v>
      </c>
      <c r="G20" s="143">
        <v>0</v>
      </c>
      <c r="H20" s="143">
        <v>1030000</v>
      </c>
    </row>
    <row r="21" customFormat="1" customHeight="1" spans="1:8">
      <c r="A21" s="139" t="s">
        <v>109</v>
      </c>
      <c r="B21" s="139" t="s">
        <v>98</v>
      </c>
      <c r="C21" s="139" t="s">
        <v>111</v>
      </c>
      <c r="D21" s="274" t="s">
        <v>88</v>
      </c>
      <c r="E21" s="274" t="s">
        <v>112</v>
      </c>
      <c r="F21" s="143">
        <v>730000</v>
      </c>
      <c r="G21" s="143">
        <v>0</v>
      </c>
      <c r="H21" s="143">
        <v>730000</v>
      </c>
    </row>
    <row r="22" customFormat="1" customHeight="1" spans="1:8">
      <c r="A22" s="139" t="s">
        <v>109</v>
      </c>
      <c r="B22" s="139" t="s">
        <v>98</v>
      </c>
      <c r="C22" s="139" t="s">
        <v>92</v>
      </c>
      <c r="D22" s="274" t="s">
        <v>88</v>
      </c>
      <c r="E22" s="274" t="s">
        <v>113</v>
      </c>
      <c r="F22" s="143">
        <v>410000</v>
      </c>
      <c r="G22" s="143">
        <v>0</v>
      </c>
      <c r="H22" s="143">
        <v>410000</v>
      </c>
    </row>
    <row r="23" customFormat="1" customHeight="1" spans="1:8">
      <c r="A23" s="139" t="s">
        <v>114</v>
      </c>
      <c r="B23" s="139" t="s">
        <v>87</v>
      </c>
      <c r="C23" s="139" t="s">
        <v>111</v>
      </c>
      <c r="D23" s="274" t="s">
        <v>88</v>
      </c>
      <c r="E23" s="274" t="s">
        <v>115</v>
      </c>
      <c r="F23" s="143">
        <v>167568</v>
      </c>
      <c r="G23" s="143">
        <v>167568</v>
      </c>
      <c r="H23" s="143">
        <v>0</v>
      </c>
    </row>
    <row r="24" customFormat="1" customHeight="1" spans="1:8">
      <c r="A24" s="139" t="s">
        <v>114</v>
      </c>
      <c r="B24" s="139" t="s">
        <v>116</v>
      </c>
      <c r="C24" s="139" t="s">
        <v>100</v>
      </c>
      <c r="D24" s="274" t="s">
        <v>88</v>
      </c>
      <c r="E24" s="274" t="s">
        <v>117</v>
      </c>
      <c r="F24" s="143">
        <v>6088004</v>
      </c>
      <c r="G24" s="143">
        <v>0</v>
      </c>
      <c r="H24" s="143">
        <v>6088004</v>
      </c>
    </row>
    <row r="25" customFormat="1" customHeight="1" spans="1:8">
      <c r="A25" s="139" t="s">
        <v>118</v>
      </c>
      <c r="B25" s="139" t="s">
        <v>97</v>
      </c>
      <c r="C25" s="139" t="s">
        <v>87</v>
      </c>
      <c r="D25" s="274" t="s">
        <v>88</v>
      </c>
      <c r="E25" s="274" t="s">
        <v>119</v>
      </c>
      <c r="F25" s="143">
        <v>657312</v>
      </c>
      <c r="G25" s="143">
        <v>657312</v>
      </c>
      <c r="H25" s="143">
        <v>0</v>
      </c>
    </row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5" customWidth="1"/>
    <col min="2" max="2" width="20.8333333333333" style="125" customWidth="1"/>
    <col min="3" max="3" width="34.8333333333333" style="125" customWidth="1"/>
    <col min="4" max="8" width="20.8333333333333" style="125" customWidth="1"/>
    <col min="9" max="32" width="12" style="125" customWidth="1"/>
    <col min="33" max="16384" width="9.16666666666667" style="125"/>
  </cols>
  <sheetData>
    <row r="1" customFormat="1" customHeight="1" spans="1:256">
      <c r="A1" s="228"/>
      <c r="B1" s="228"/>
      <c r="C1" s="228"/>
      <c r="D1" s="125"/>
      <c r="E1" s="229"/>
      <c r="F1" s="229"/>
      <c r="G1" s="229"/>
      <c r="H1" s="230" t="s">
        <v>127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128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5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2" t="s">
        <v>7</v>
      </c>
      <c r="D4" s="132"/>
      <c r="E4" s="132"/>
      <c r="F4" s="132"/>
      <c r="G4" s="132"/>
      <c r="H4" s="132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129</v>
      </c>
      <c r="F5" s="240" t="s">
        <v>130</v>
      </c>
      <c r="G5" s="240" t="s">
        <v>131</v>
      </c>
      <c r="H5" s="240" t="s">
        <v>132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133</v>
      </c>
      <c r="B6" s="242">
        <v>17053906.61</v>
      </c>
      <c r="C6" s="243" t="s">
        <v>134</v>
      </c>
      <c r="D6" s="244">
        <v>17053906.61</v>
      </c>
      <c r="E6" s="244">
        <v>15913906.61</v>
      </c>
      <c r="F6" s="244">
        <v>1140000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135</v>
      </c>
      <c r="B7" s="242">
        <v>15913906.61</v>
      </c>
      <c r="C7" s="243" t="s">
        <v>136</v>
      </c>
      <c r="D7" s="244">
        <v>5448820.44</v>
      </c>
      <c r="E7" s="247">
        <v>5448820.44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137</v>
      </c>
      <c r="B8" s="143">
        <v>1140000</v>
      </c>
      <c r="C8" s="250" t="s">
        <v>138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139</v>
      </c>
      <c r="B9" s="251"/>
      <c r="C9" s="243" t="s">
        <v>140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141</v>
      </c>
      <c r="B10" s="242">
        <v>0</v>
      </c>
      <c r="C10" s="243" t="s">
        <v>142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143</v>
      </c>
      <c r="B11" s="242">
        <v>0</v>
      </c>
      <c r="C11" s="243" t="s">
        <v>144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145</v>
      </c>
      <c r="B12" s="143">
        <v>0</v>
      </c>
      <c r="C12" s="243" t="s">
        <v>146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147</v>
      </c>
      <c r="B13" s="189"/>
      <c r="C13" s="243" t="s">
        <v>148</v>
      </c>
      <c r="D13" s="244">
        <v>234144</v>
      </c>
      <c r="E13" s="247">
        <v>234144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149</v>
      </c>
      <c r="D14" s="244">
        <v>2098982</v>
      </c>
      <c r="E14" s="247">
        <v>2098982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150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151</v>
      </c>
      <c r="D16" s="244">
        <v>189076.17</v>
      </c>
      <c r="E16" s="247">
        <v>189076.17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152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153</v>
      </c>
      <c r="D18" s="244">
        <v>2170000</v>
      </c>
      <c r="E18" s="247">
        <v>1030000</v>
      </c>
      <c r="F18" s="248">
        <v>1140000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154</v>
      </c>
      <c r="D19" s="244">
        <v>6255572</v>
      </c>
      <c r="E19" s="247">
        <v>6255572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155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156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157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158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159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160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161</v>
      </c>
      <c r="D26" s="244">
        <v>657312</v>
      </c>
      <c r="E26" s="247">
        <v>657312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162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163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164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165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166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167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168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169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170</v>
      </c>
      <c r="D35" s="244">
        <v>0</v>
      </c>
      <c r="E35" s="266">
        <v>0</v>
      </c>
      <c r="F35" s="266">
        <v>0</v>
      </c>
      <c r="G35" s="165"/>
      <c r="H35" s="143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3"/>
      <c r="E36" s="143"/>
      <c r="F36" s="143"/>
      <c r="G36" s="165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3"/>
      <c r="E37" s="143"/>
      <c r="F37" s="143"/>
      <c r="G37" s="165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3"/>
      <c r="E38" s="143"/>
      <c r="F38" s="143"/>
      <c r="G38" s="165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171</v>
      </c>
      <c r="B39" s="254">
        <v>17053906.61</v>
      </c>
      <c r="C39" s="268" t="s">
        <v>172</v>
      </c>
      <c r="D39" s="245">
        <v>17053906.61</v>
      </c>
      <c r="E39" s="143">
        <v>15913906.61</v>
      </c>
      <c r="F39" s="143">
        <v>1140000</v>
      </c>
      <c r="G39" s="143">
        <v>0</v>
      </c>
      <c r="H39" s="143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6"/>
      <c r="C40" s="126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5"/>
      <c r="B41" s="126"/>
      <c r="C41" s="126"/>
      <c r="D41" s="125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E19" sqref="E19"/>
    </sheetView>
  </sheetViews>
  <sheetFormatPr defaultColWidth="12.3333333333333" defaultRowHeight="14.25" customHeight="1"/>
  <cols>
    <col min="1" max="1" width="6.83333333333333" style="125" customWidth="1"/>
    <col min="2" max="3" width="12.8333333333333" style="125" customWidth="1"/>
    <col min="4" max="4" width="44.8333333333333" style="125" customWidth="1"/>
    <col min="5" max="6" width="16.8333333333333" style="125" customWidth="1"/>
    <col min="7" max="12" width="13.8333333333333" style="125" customWidth="1"/>
    <col min="13" max="15" width="8.5" style="125" customWidth="1"/>
    <col min="16" max="16" width="16.8333333333333" style="125" customWidth="1"/>
    <col min="17" max="22" width="13.8333333333333" style="125" customWidth="1"/>
    <col min="23" max="25" width="8.5" style="125" customWidth="1"/>
    <col min="26" max="16384" width="12.3333333333333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173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6" t="s">
        <v>174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175</v>
      </c>
      <c r="G4" s="199"/>
      <c r="H4" s="199"/>
      <c r="I4" s="199"/>
      <c r="J4" s="199"/>
      <c r="K4" s="199"/>
      <c r="L4" s="199"/>
      <c r="M4" s="199"/>
      <c r="N4" s="199"/>
      <c r="O4" s="216"/>
      <c r="P4" s="203" t="s">
        <v>176</v>
      </c>
      <c r="Q4" s="203"/>
      <c r="R4" s="203"/>
      <c r="S4" s="203"/>
      <c r="T4" s="203"/>
      <c r="U4" s="203"/>
      <c r="V4" s="203"/>
      <c r="W4" s="203"/>
      <c r="X4" s="203"/>
      <c r="Y4" s="203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5" t="s">
        <v>60</v>
      </c>
      <c r="B5" s="196"/>
      <c r="C5" s="200" t="s">
        <v>61</v>
      </c>
      <c r="D5" s="201" t="s">
        <v>177</v>
      </c>
      <c r="E5" s="197"/>
      <c r="F5" s="202" t="s">
        <v>63</v>
      </c>
      <c r="G5" s="203" t="s">
        <v>178</v>
      </c>
      <c r="H5" s="203"/>
      <c r="I5" s="203"/>
      <c r="J5" s="203" t="s">
        <v>130</v>
      </c>
      <c r="K5" s="203"/>
      <c r="L5" s="203"/>
      <c r="M5" s="217" t="s">
        <v>179</v>
      </c>
      <c r="N5" s="217"/>
      <c r="O5" s="217"/>
      <c r="P5" s="208" t="s">
        <v>63</v>
      </c>
      <c r="Q5" s="203" t="s">
        <v>180</v>
      </c>
      <c r="R5" s="203"/>
      <c r="S5" s="203"/>
      <c r="T5" s="203" t="s">
        <v>181</v>
      </c>
      <c r="U5" s="203"/>
      <c r="V5" s="203"/>
      <c r="W5" s="202" t="s">
        <v>182</v>
      </c>
      <c r="X5" s="202"/>
      <c r="Y5" s="20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183</v>
      </c>
      <c r="H6" s="208" t="s">
        <v>124</v>
      </c>
      <c r="I6" s="208" t="s">
        <v>125</v>
      </c>
      <c r="J6" s="208" t="s">
        <v>183</v>
      </c>
      <c r="K6" s="208" t="s">
        <v>124</v>
      </c>
      <c r="L6" s="208" t="s">
        <v>125</v>
      </c>
      <c r="M6" s="218" t="s">
        <v>183</v>
      </c>
      <c r="N6" s="218" t="s">
        <v>124</v>
      </c>
      <c r="O6" s="218" t="s">
        <v>125</v>
      </c>
      <c r="P6" s="219"/>
      <c r="Q6" s="208" t="s">
        <v>183</v>
      </c>
      <c r="R6" s="208" t="s">
        <v>124</v>
      </c>
      <c r="S6" s="208" t="s">
        <v>125</v>
      </c>
      <c r="T6" s="208" t="s">
        <v>183</v>
      </c>
      <c r="U6" s="208" t="s">
        <v>124</v>
      </c>
      <c r="V6" s="208" t="s">
        <v>125</v>
      </c>
      <c r="W6" s="208" t="s">
        <v>183</v>
      </c>
      <c r="X6" s="208" t="s">
        <v>124</v>
      </c>
      <c r="Y6" s="208" t="s">
        <v>125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9"/>
      <c r="B7" s="139"/>
      <c r="C7" s="139"/>
      <c r="D7" s="139" t="s">
        <v>63</v>
      </c>
      <c r="E7" s="142">
        <f t="shared" ref="E7:L7" si="0">E8</f>
        <v>17053906.61</v>
      </c>
      <c r="F7" s="142">
        <f t="shared" si="0"/>
        <v>17053906.61</v>
      </c>
      <c r="G7" s="142">
        <f t="shared" si="0"/>
        <v>15913906.61</v>
      </c>
      <c r="H7" s="142">
        <f t="shared" si="0"/>
        <v>6256405.61</v>
      </c>
      <c r="I7" s="142">
        <f t="shared" si="0"/>
        <v>9657501</v>
      </c>
      <c r="J7" s="142">
        <f t="shared" si="0"/>
        <v>1140000</v>
      </c>
      <c r="K7" s="142">
        <f t="shared" si="0"/>
        <v>0</v>
      </c>
      <c r="L7" s="143">
        <f t="shared" si="0"/>
        <v>1140000</v>
      </c>
      <c r="M7" s="141">
        <f t="shared" ref="M7:M27" si="1">SUM(0)</f>
        <v>0</v>
      </c>
      <c r="N7" s="142">
        <f t="shared" ref="N7:N27" si="2">SUM(0)</f>
        <v>0</v>
      </c>
      <c r="O7" s="142">
        <f t="shared" ref="O7:O27" si="3">SUM(0)</f>
        <v>0</v>
      </c>
      <c r="P7" s="142">
        <f t="shared" ref="P7:V7" si="4">P8</f>
        <v>0</v>
      </c>
      <c r="Q7" s="142">
        <f t="shared" si="4"/>
        <v>0</v>
      </c>
      <c r="R7" s="142">
        <f t="shared" si="4"/>
        <v>0</v>
      </c>
      <c r="S7" s="142">
        <f t="shared" si="4"/>
        <v>0</v>
      </c>
      <c r="T7" s="142">
        <f t="shared" si="4"/>
        <v>0</v>
      </c>
      <c r="U7" s="142">
        <f t="shared" si="4"/>
        <v>0</v>
      </c>
      <c r="V7" s="143">
        <f t="shared" si="4"/>
        <v>0</v>
      </c>
      <c r="W7" s="220">
        <f t="shared" ref="W7:W27" si="5">SUM(0)</f>
        <v>0</v>
      </c>
      <c r="X7" s="221">
        <f t="shared" ref="X7:X27" si="6">SUM(0)</f>
        <v>0</v>
      </c>
      <c r="Y7" s="221">
        <f t="shared" ref="Y7:Y27" si="7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39"/>
      <c r="B8" s="139"/>
      <c r="C8" s="139" t="s">
        <v>184</v>
      </c>
      <c r="D8" s="139" t="s">
        <v>0</v>
      </c>
      <c r="E8" s="142">
        <f t="shared" ref="E8:L8" si="8">E9+E14+E23+E25</f>
        <v>17053906.61</v>
      </c>
      <c r="F8" s="142">
        <f t="shared" si="8"/>
        <v>17053906.61</v>
      </c>
      <c r="G8" s="142">
        <f t="shared" si="8"/>
        <v>15913906.61</v>
      </c>
      <c r="H8" s="142">
        <f t="shared" si="8"/>
        <v>6256405.61</v>
      </c>
      <c r="I8" s="142">
        <f t="shared" si="8"/>
        <v>9657501</v>
      </c>
      <c r="J8" s="142">
        <f t="shared" si="8"/>
        <v>1140000</v>
      </c>
      <c r="K8" s="142">
        <f t="shared" si="8"/>
        <v>0</v>
      </c>
      <c r="L8" s="143">
        <f t="shared" si="8"/>
        <v>1140000</v>
      </c>
      <c r="M8" s="141">
        <f t="shared" si="1"/>
        <v>0</v>
      </c>
      <c r="N8" s="142">
        <f t="shared" si="2"/>
        <v>0</v>
      </c>
      <c r="O8" s="142">
        <f t="shared" si="3"/>
        <v>0</v>
      </c>
      <c r="P8" s="142">
        <f t="shared" ref="P8:V8" si="9">P9+P14+P23+P25</f>
        <v>0</v>
      </c>
      <c r="Q8" s="142">
        <f t="shared" si="9"/>
        <v>0</v>
      </c>
      <c r="R8" s="142">
        <f t="shared" si="9"/>
        <v>0</v>
      </c>
      <c r="S8" s="142">
        <f t="shared" si="9"/>
        <v>0</v>
      </c>
      <c r="T8" s="142">
        <f t="shared" si="9"/>
        <v>0</v>
      </c>
      <c r="U8" s="142">
        <f t="shared" si="9"/>
        <v>0</v>
      </c>
      <c r="V8" s="143">
        <f t="shared" si="9"/>
        <v>0</v>
      </c>
      <c r="W8" s="220">
        <f t="shared" si="5"/>
        <v>0</v>
      </c>
      <c r="X8" s="221">
        <f t="shared" si="6"/>
        <v>0</v>
      </c>
      <c r="Y8" s="221">
        <f t="shared" si="7"/>
        <v>0</v>
      </c>
      <c r="Z8" s="212"/>
      <c r="AA8" s="22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9"/>
      <c r="B9" s="139"/>
      <c r="C9" s="139" t="s">
        <v>185</v>
      </c>
      <c r="D9" s="139" t="s">
        <v>186</v>
      </c>
      <c r="E9" s="142">
        <f t="shared" ref="E9:L9" si="10">SUM(E10:E13)</f>
        <v>4364365.17</v>
      </c>
      <c r="F9" s="142">
        <f t="shared" si="10"/>
        <v>4364365.17</v>
      </c>
      <c r="G9" s="142">
        <f t="shared" si="10"/>
        <v>4364365.17</v>
      </c>
      <c r="H9" s="142">
        <f t="shared" si="10"/>
        <v>4364365.17</v>
      </c>
      <c r="I9" s="142">
        <f t="shared" si="10"/>
        <v>0</v>
      </c>
      <c r="J9" s="142">
        <f t="shared" si="10"/>
        <v>0</v>
      </c>
      <c r="K9" s="142">
        <f t="shared" si="10"/>
        <v>0</v>
      </c>
      <c r="L9" s="143">
        <f t="shared" si="10"/>
        <v>0</v>
      </c>
      <c r="M9" s="141">
        <f t="shared" si="1"/>
        <v>0</v>
      </c>
      <c r="N9" s="142">
        <f t="shared" si="2"/>
        <v>0</v>
      </c>
      <c r="O9" s="142">
        <f t="shared" si="3"/>
        <v>0</v>
      </c>
      <c r="P9" s="142">
        <f t="shared" ref="P9:V9" si="11">SUM(P10:P13)</f>
        <v>0</v>
      </c>
      <c r="Q9" s="142">
        <f t="shared" si="11"/>
        <v>0</v>
      </c>
      <c r="R9" s="142">
        <f t="shared" si="11"/>
        <v>0</v>
      </c>
      <c r="S9" s="142">
        <f t="shared" si="11"/>
        <v>0</v>
      </c>
      <c r="T9" s="142">
        <f t="shared" si="11"/>
        <v>0</v>
      </c>
      <c r="U9" s="142">
        <f t="shared" si="11"/>
        <v>0</v>
      </c>
      <c r="V9" s="143">
        <f t="shared" si="11"/>
        <v>0</v>
      </c>
      <c r="W9" s="220">
        <f t="shared" si="5"/>
        <v>0</v>
      </c>
      <c r="X9" s="221">
        <f t="shared" si="6"/>
        <v>0</v>
      </c>
      <c r="Y9" s="221">
        <f t="shared" si="7"/>
        <v>0</v>
      </c>
      <c r="Z9" s="209"/>
      <c r="AA9" s="224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</row>
    <row r="10" customFormat="1" customHeight="1" spans="1:256">
      <c r="A10" s="139" t="s">
        <v>187</v>
      </c>
      <c r="B10" s="139" t="s">
        <v>188</v>
      </c>
      <c r="C10" s="139" t="s">
        <v>88</v>
      </c>
      <c r="D10" s="139" t="s">
        <v>189</v>
      </c>
      <c r="E10" s="142">
        <v>2478603</v>
      </c>
      <c r="F10" s="142">
        <v>2478603</v>
      </c>
      <c r="G10" s="142">
        <v>2478603</v>
      </c>
      <c r="H10" s="142">
        <v>2478603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1"/>
        <v>0</v>
      </c>
      <c r="N10" s="142">
        <f t="shared" si="2"/>
        <v>0</v>
      </c>
      <c r="O10" s="142">
        <f t="shared" si="3"/>
        <v>0</v>
      </c>
      <c r="P10" s="142"/>
      <c r="Q10" s="142"/>
      <c r="R10" s="142"/>
      <c r="S10" s="142"/>
      <c r="T10" s="142"/>
      <c r="U10" s="142"/>
      <c r="V10" s="143"/>
      <c r="W10" s="220">
        <f t="shared" si="5"/>
        <v>0</v>
      </c>
      <c r="X10" s="221">
        <f t="shared" si="6"/>
        <v>0</v>
      </c>
      <c r="Y10" s="221">
        <f t="shared" si="7"/>
        <v>0</v>
      </c>
      <c r="Z10" s="209"/>
      <c r="AA10" s="224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  <c r="IN10" s="209"/>
      <c r="IO10" s="209"/>
      <c r="IP10" s="209"/>
      <c r="IQ10" s="209"/>
      <c r="IR10" s="209"/>
      <c r="IS10" s="209"/>
      <c r="IT10" s="209"/>
      <c r="IU10" s="209"/>
      <c r="IV10" s="209"/>
    </row>
    <row r="11" customFormat="1" customHeight="1" spans="1:256">
      <c r="A11" s="139" t="s">
        <v>187</v>
      </c>
      <c r="B11" s="139" t="s">
        <v>190</v>
      </c>
      <c r="C11" s="139" t="s">
        <v>88</v>
      </c>
      <c r="D11" s="139" t="s">
        <v>191</v>
      </c>
      <c r="E11" s="142">
        <v>921807.17</v>
      </c>
      <c r="F11" s="142">
        <v>921807.17</v>
      </c>
      <c r="G11" s="142">
        <v>921807.17</v>
      </c>
      <c r="H11" s="142">
        <v>921807.17</v>
      </c>
      <c r="I11" s="142">
        <v>0</v>
      </c>
      <c r="J11" s="142">
        <v>0</v>
      </c>
      <c r="K11" s="142">
        <v>0</v>
      </c>
      <c r="L11" s="143">
        <v>0</v>
      </c>
      <c r="M11" s="141">
        <f t="shared" si="1"/>
        <v>0</v>
      </c>
      <c r="N11" s="142">
        <f t="shared" si="2"/>
        <v>0</v>
      </c>
      <c r="O11" s="142">
        <f t="shared" si="3"/>
        <v>0</v>
      </c>
      <c r="P11" s="142"/>
      <c r="Q11" s="142"/>
      <c r="R11" s="142"/>
      <c r="S11" s="142"/>
      <c r="T11" s="142"/>
      <c r="U11" s="142"/>
      <c r="V11" s="143"/>
      <c r="W11" s="220">
        <f t="shared" si="5"/>
        <v>0</v>
      </c>
      <c r="X11" s="221">
        <f t="shared" si="6"/>
        <v>0</v>
      </c>
      <c r="Y11" s="221">
        <f t="shared" si="7"/>
        <v>0</v>
      </c>
      <c r="Z11" s="209"/>
      <c r="AA11" s="224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  <c r="IN11" s="209"/>
      <c r="IO11" s="209"/>
      <c r="IP11" s="209"/>
      <c r="IQ11" s="209"/>
      <c r="IR11" s="209"/>
      <c r="IS11" s="209"/>
      <c r="IT11" s="209"/>
      <c r="IU11" s="209"/>
      <c r="IV11" s="209"/>
    </row>
    <row r="12" customFormat="1" customHeight="1" spans="1:256">
      <c r="A12" s="139" t="s">
        <v>187</v>
      </c>
      <c r="B12" s="139" t="s">
        <v>192</v>
      </c>
      <c r="C12" s="139" t="s">
        <v>88</v>
      </c>
      <c r="D12" s="139" t="s">
        <v>119</v>
      </c>
      <c r="E12" s="142">
        <v>657312</v>
      </c>
      <c r="F12" s="142">
        <v>657312</v>
      </c>
      <c r="G12" s="142">
        <v>657312</v>
      </c>
      <c r="H12" s="142">
        <v>657312</v>
      </c>
      <c r="I12" s="142">
        <v>0</v>
      </c>
      <c r="J12" s="142">
        <v>0</v>
      </c>
      <c r="K12" s="142">
        <v>0</v>
      </c>
      <c r="L12" s="143">
        <v>0</v>
      </c>
      <c r="M12" s="141">
        <f t="shared" si="1"/>
        <v>0</v>
      </c>
      <c r="N12" s="142">
        <f t="shared" si="2"/>
        <v>0</v>
      </c>
      <c r="O12" s="142">
        <f t="shared" si="3"/>
        <v>0</v>
      </c>
      <c r="P12" s="142"/>
      <c r="Q12" s="142"/>
      <c r="R12" s="142"/>
      <c r="S12" s="142"/>
      <c r="T12" s="142"/>
      <c r="U12" s="142"/>
      <c r="V12" s="143"/>
      <c r="W12" s="220">
        <f t="shared" si="5"/>
        <v>0</v>
      </c>
      <c r="X12" s="221">
        <f t="shared" si="6"/>
        <v>0</v>
      </c>
      <c r="Y12" s="221">
        <f t="shared" si="7"/>
        <v>0</v>
      </c>
      <c r="Z12" s="209"/>
      <c r="AA12" s="224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09"/>
      <c r="GG12" s="209"/>
      <c r="GH12" s="209"/>
      <c r="GI12" s="209"/>
      <c r="GJ12" s="209"/>
      <c r="GK12" s="209"/>
      <c r="GL12" s="209"/>
      <c r="GM12" s="209"/>
      <c r="GN12" s="209"/>
      <c r="GO12" s="209"/>
      <c r="GP12" s="209"/>
      <c r="GQ12" s="209"/>
      <c r="GR12" s="209"/>
      <c r="GS12" s="209"/>
      <c r="GT12" s="209"/>
      <c r="GU12" s="209"/>
      <c r="GV12" s="209"/>
      <c r="GW12" s="209"/>
      <c r="GX12" s="209"/>
      <c r="GY12" s="209"/>
      <c r="GZ12" s="209"/>
      <c r="HA12" s="209"/>
      <c r="HB12" s="209"/>
      <c r="HC12" s="209"/>
      <c r="HD12" s="209"/>
      <c r="HE12" s="209"/>
      <c r="HF12" s="209"/>
      <c r="HG12" s="209"/>
      <c r="HH12" s="209"/>
      <c r="HI12" s="209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09"/>
      <c r="IL12" s="209"/>
      <c r="IM12" s="209"/>
      <c r="IN12" s="209"/>
      <c r="IO12" s="209"/>
      <c r="IP12" s="209"/>
      <c r="IQ12" s="209"/>
      <c r="IR12" s="209"/>
      <c r="IS12" s="209"/>
      <c r="IT12" s="209"/>
      <c r="IU12" s="209"/>
      <c r="IV12" s="209"/>
    </row>
    <row r="13" customFormat="1" customHeight="1" spans="1:256">
      <c r="A13" s="139" t="s">
        <v>187</v>
      </c>
      <c r="B13" s="139" t="s">
        <v>193</v>
      </c>
      <c r="C13" s="139" t="s">
        <v>88</v>
      </c>
      <c r="D13" s="139" t="s">
        <v>194</v>
      </c>
      <c r="E13" s="142">
        <v>306643</v>
      </c>
      <c r="F13" s="142">
        <v>306643</v>
      </c>
      <c r="G13" s="142">
        <v>306643</v>
      </c>
      <c r="H13" s="142">
        <v>306643</v>
      </c>
      <c r="I13" s="142">
        <v>0</v>
      </c>
      <c r="J13" s="142">
        <v>0</v>
      </c>
      <c r="K13" s="142">
        <v>0</v>
      </c>
      <c r="L13" s="143">
        <v>0</v>
      </c>
      <c r="M13" s="141">
        <f t="shared" si="1"/>
        <v>0</v>
      </c>
      <c r="N13" s="142">
        <f t="shared" si="2"/>
        <v>0</v>
      </c>
      <c r="O13" s="142">
        <f t="shared" si="3"/>
        <v>0</v>
      </c>
      <c r="P13" s="142"/>
      <c r="Q13" s="142"/>
      <c r="R13" s="142"/>
      <c r="S13" s="142"/>
      <c r="T13" s="142"/>
      <c r="U13" s="142"/>
      <c r="V13" s="143"/>
      <c r="W13" s="220">
        <f t="shared" si="5"/>
        <v>0</v>
      </c>
      <c r="X13" s="221">
        <f t="shared" si="6"/>
        <v>0</v>
      </c>
      <c r="Y13" s="221">
        <f t="shared" si="7"/>
        <v>0</v>
      </c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  <c r="FC13" s="209"/>
      <c r="FD13" s="209"/>
      <c r="FE13" s="209"/>
      <c r="FF13" s="209"/>
      <c r="FG13" s="209"/>
      <c r="FH13" s="209"/>
      <c r="FI13" s="209"/>
      <c r="FJ13" s="209"/>
      <c r="FK13" s="209"/>
      <c r="FL13" s="209"/>
      <c r="FM13" s="209"/>
      <c r="FN13" s="209"/>
      <c r="FO13" s="209"/>
      <c r="FP13" s="209"/>
      <c r="FQ13" s="209"/>
      <c r="FR13" s="209"/>
      <c r="FS13" s="209"/>
      <c r="FT13" s="209"/>
      <c r="FU13" s="209"/>
      <c r="FV13" s="209"/>
      <c r="FW13" s="209"/>
      <c r="FX13" s="209"/>
      <c r="FY13" s="209"/>
      <c r="FZ13" s="209"/>
      <c r="GA13" s="209"/>
      <c r="GB13" s="209"/>
      <c r="GC13" s="209"/>
      <c r="GD13" s="209"/>
      <c r="GE13" s="209"/>
      <c r="GF13" s="209"/>
      <c r="GG13" s="209"/>
      <c r="GH13" s="209"/>
      <c r="GI13" s="209"/>
      <c r="GJ13" s="209"/>
      <c r="GK13" s="209"/>
      <c r="GL13" s="209"/>
      <c r="GM13" s="209"/>
      <c r="GN13" s="209"/>
      <c r="GO13" s="209"/>
      <c r="GP13" s="209"/>
      <c r="GQ13" s="209"/>
      <c r="GR13" s="209"/>
      <c r="GS13" s="209"/>
      <c r="GT13" s="209"/>
      <c r="GU13" s="209"/>
      <c r="GV13" s="209"/>
      <c r="GW13" s="209"/>
      <c r="GX13" s="209"/>
      <c r="GY13" s="209"/>
      <c r="GZ13" s="209"/>
      <c r="HA13" s="209"/>
      <c r="HB13" s="209"/>
      <c r="HC13" s="209"/>
      <c r="HD13" s="209"/>
      <c r="HE13" s="209"/>
      <c r="HF13" s="209"/>
      <c r="HG13" s="209"/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209"/>
      <c r="IG13" s="209"/>
      <c r="IH13" s="209"/>
      <c r="II13" s="209"/>
      <c r="IJ13" s="209"/>
      <c r="IK13" s="209"/>
      <c r="IL13" s="209"/>
      <c r="IM13" s="209"/>
      <c r="IN13" s="209"/>
      <c r="IO13" s="209"/>
      <c r="IP13" s="209"/>
      <c r="IQ13" s="209"/>
      <c r="IR13" s="209"/>
      <c r="IS13" s="209"/>
      <c r="IT13" s="209"/>
      <c r="IU13" s="209"/>
      <c r="IV13" s="209"/>
    </row>
    <row r="14" customFormat="1" customHeight="1" spans="1:256">
      <c r="A14" s="139"/>
      <c r="B14" s="139"/>
      <c r="C14" s="139" t="s">
        <v>195</v>
      </c>
      <c r="D14" s="139" t="s">
        <v>196</v>
      </c>
      <c r="E14" s="142">
        <f t="shared" ref="E14:L14" si="12">SUM(E15:E22)</f>
        <v>6958548.44</v>
      </c>
      <c r="F14" s="142">
        <f t="shared" si="12"/>
        <v>6958548.44</v>
      </c>
      <c r="G14" s="142">
        <f t="shared" si="12"/>
        <v>5848548.44</v>
      </c>
      <c r="H14" s="142">
        <f t="shared" si="12"/>
        <v>1263822.44</v>
      </c>
      <c r="I14" s="142">
        <f t="shared" si="12"/>
        <v>4584726</v>
      </c>
      <c r="J14" s="142">
        <f t="shared" si="12"/>
        <v>1110000</v>
      </c>
      <c r="K14" s="142">
        <f t="shared" si="12"/>
        <v>0</v>
      </c>
      <c r="L14" s="143">
        <f t="shared" si="12"/>
        <v>1110000</v>
      </c>
      <c r="M14" s="141">
        <f t="shared" si="1"/>
        <v>0</v>
      </c>
      <c r="N14" s="142">
        <f t="shared" si="2"/>
        <v>0</v>
      </c>
      <c r="O14" s="142">
        <f t="shared" si="3"/>
        <v>0</v>
      </c>
      <c r="P14" s="142">
        <f t="shared" ref="P14:V14" si="13">SUM(P15:P22)</f>
        <v>0</v>
      </c>
      <c r="Q14" s="142">
        <f t="shared" si="13"/>
        <v>0</v>
      </c>
      <c r="R14" s="142">
        <f t="shared" si="13"/>
        <v>0</v>
      </c>
      <c r="S14" s="142">
        <f t="shared" si="13"/>
        <v>0</v>
      </c>
      <c r="T14" s="142">
        <f t="shared" si="13"/>
        <v>0</v>
      </c>
      <c r="U14" s="142">
        <f t="shared" si="13"/>
        <v>0</v>
      </c>
      <c r="V14" s="143">
        <f t="shared" si="13"/>
        <v>0</v>
      </c>
      <c r="W14" s="220">
        <f t="shared" si="5"/>
        <v>0</v>
      </c>
      <c r="X14" s="221">
        <f t="shared" si="6"/>
        <v>0</v>
      </c>
      <c r="Y14" s="221">
        <f t="shared" si="7"/>
        <v>0</v>
      </c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  <c r="FC14" s="209"/>
      <c r="FD14" s="209"/>
      <c r="FE14" s="209"/>
      <c r="FF14" s="209"/>
      <c r="FG14" s="209"/>
      <c r="FH14" s="209"/>
      <c r="FI14" s="209"/>
      <c r="FJ14" s="209"/>
      <c r="FK14" s="209"/>
      <c r="FL14" s="209"/>
      <c r="FM14" s="209"/>
      <c r="FN14" s="209"/>
      <c r="FO14" s="209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09"/>
      <c r="GG14" s="209"/>
      <c r="GH14" s="209"/>
      <c r="GI14" s="209"/>
      <c r="GJ14" s="209"/>
      <c r="GK14" s="209"/>
      <c r="GL14" s="209"/>
      <c r="GM14" s="209"/>
      <c r="GN14" s="209"/>
      <c r="GO14" s="209"/>
      <c r="GP14" s="209"/>
      <c r="GQ14" s="209"/>
      <c r="GR14" s="209"/>
      <c r="GS14" s="209"/>
      <c r="GT14" s="209"/>
      <c r="GU14" s="209"/>
      <c r="GV14" s="209"/>
      <c r="GW14" s="209"/>
      <c r="GX14" s="209"/>
      <c r="GY14" s="209"/>
      <c r="GZ14" s="209"/>
      <c r="HA14" s="209"/>
      <c r="HB14" s="209"/>
      <c r="HC14" s="209"/>
      <c r="HD14" s="209"/>
      <c r="HE14" s="209"/>
      <c r="HF14" s="209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09"/>
      <c r="IL14" s="209"/>
      <c r="IM14" s="209"/>
      <c r="IN14" s="209"/>
      <c r="IO14" s="209"/>
      <c r="IP14" s="209"/>
      <c r="IQ14" s="209"/>
      <c r="IR14" s="209"/>
      <c r="IS14" s="209"/>
      <c r="IT14" s="209"/>
      <c r="IU14" s="209"/>
      <c r="IV14" s="209"/>
    </row>
    <row r="15" customFormat="1" customHeight="1" spans="1:256">
      <c r="A15" s="139" t="s">
        <v>197</v>
      </c>
      <c r="B15" s="139" t="s">
        <v>198</v>
      </c>
      <c r="C15" s="139" t="s">
        <v>88</v>
      </c>
      <c r="D15" s="139" t="s">
        <v>199</v>
      </c>
      <c r="E15" s="142">
        <v>929105</v>
      </c>
      <c r="F15" s="142">
        <v>929105</v>
      </c>
      <c r="G15" s="142">
        <v>929105</v>
      </c>
      <c r="H15" s="142">
        <v>488400</v>
      </c>
      <c r="I15" s="142">
        <v>440705</v>
      </c>
      <c r="J15" s="142">
        <v>0</v>
      </c>
      <c r="K15" s="142">
        <v>0</v>
      </c>
      <c r="L15" s="143">
        <v>0</v>
      </c>
      <c r="M15" s="141">
        <f t="shared" si="1"/>
        <v>0</v>
      </c>
      <c r="N15" s="142">
        <f t="shared" si="2"/>
        <v>0</v>
      </c>
      <c r="O15" s="142">
        <f t="shared" si="3"/>
        <v>0</v>
      </c>
      <c r="P15" s="142"/>
      <c r="Q15" s="142"/>
      <c r="R15" s="142"/>
      <c r="S15" s="142"/>
      <c r="T15" s="142"/>
      <c r="U15" s="142"/>
      <c r="V15" s="143"/>
      <c r="W15" s="220">
        <f t="shared" si="5"/>
        <v>0</v>
      </c>
      <c r="X15" s="221">
        <f t="shared" si="6"/>
        <v>0</v>
      </c>
      <c r="Y15" s="221">
        <f t="shared" si="7"/>
        <v>0</v>
      </c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09"/>
      <c r="GG15" s="209"/>
      <c r="GH15" s="209"/>
      <c r="GI15" s="209"/>
      <c r="GJ15" s="209"/>
      <c r="GK15" s="209"/>
      <c r="GL15" s="209"/>
      <c r="GM15" s="209"/>
      <c r="GN15" s="209"/>
      <c r="GO15" s="209"/>
      <c r="GP15" s="209"/>
      <c r="GQ15" s="209"/>
      <c r="GR15" s="209"/>
      <c r="GS15" s="209"/>
      <c r="GT15" s="209"/>
      <c r="GU15" s="209"/>
      <c r="GV15" s="209"/>
      <c r="GW15" s="209"/>
      <c r="GX15" s="209"/>
      <c r="GY15" s="209"/>
      <c r="GZ15" s="209"/>
      <c r="HA15" s="209"/>
      <c r="HB15" s="209"/>
      <c r="HC15" s="209"/>
      <c r="HD15" s="209"/>
      <c r="HE15" s="209"/>
      <c r="HF15" s="209"/>
      <c r="HG15" s="209"/>
      <c r="HH15" s="209"/>
      <c r="HI15" s="209"/>
      <c r="HJ15" s="209"/>
      <c r="HK15" s="209"/>
      <c r="HL15" s="209"/>
      <c r="HM15" s="209"/>
      <c r="HN15" s="209"/>
      <c r="HO15" s="209"/>
      <c r="HP15" s="209"/>
      <c r="HQ15" s="209"/>
      <c r="HR15" s="209"/>
      <c r="HS15" s="209"/>
      <c r="HT15" s="209"/>
      <c r="HU15" s="209"/>
      <c r="HV15" s="209"/>
      <c r="HW15" s="209"/>
      <c r="HX15" s="209"/>
      <c r="HY15" s="209"/>
      <c r="HZ15" s="209"/>
      <c r="IA15" s="209"/>
      <c r="IB15" s="209"/>
      <c r="IC15" s="209"/>
      <c r="ID15" s="209"/>
      <c r="IE15" s="209"/>
      <c r="IF15" s="209"/>
      <c r="IG15" s="209"/>
      <c r="IH15" s="209"/>
      <c r="II15" s="209"/>
      <c r="IJ15" s="209"/>
      <c r="IK15" s="209"/>
      <c r="IL15" s="209"/>
      <c r="IM15" s="209"/>
      <c r="IN15" s="209"/>
      <c r="IO15" s="209"/>
      <c r="IP15" s="209"/>
      <c r="IQ15" s="209"/>
      <c r="IR15" s="209"/>
      <c r="IS15" s="209"/>
      <c r="IT15" s="209"/>
      <c r="IU15" s="209"/>
      <c r="IV15" s="209"/>
    </row>
    <row r="16" customFormat="1" customHeight="1" spans="1:256">
      <c r="A16" s="139" t="s">
        <v>197</v>
      </c>
      <c r="B16" s="139" t="s">
        <v>200</v>
      </c>
      <c r="C16" s="139" t="s">
        <v>88</v>
      </c>
      <c r="D16" s="139" t="s">
        <v>201</v>
      </c>
      <c r="E16" s="142">
        <v>29500</v>
      </c>
      <c r="F16" s="142">
        <v>29500</v>
      </c>
      <c r="G16" s="142">
        <v>29500</v>
      </c>
      <c r="H16" s="142">
        <v>0</v>
      </c>
      <c r="I16" s="142">
        <v>29500</v>
      </c>
      <c r="J16" s="142">
        <v>0</v>
      </c>
      <c r="K16" s="142">
        <v>0</v>
      </c>
      <c r="L16" s="143">
        <v>0</v>
      </c>
      <c r="M16" s="141">
        <f t="shared" si="1"/>
        <v>0</v>
      </c>
      <c r="N16" s="142">
        <f t="shared" si="2"/>
        <v>0</v>
      </c>
      <c r="O16" s="142">
        <f t="shared" si="3"/>
        <v>0</v>
      </c>
      <c r="P16" s="142"/>
      <c r="Q16" s="142"/>
      <c r="R16" s="142"/>
      <c r="S16" s="142"/>
      <c r="T16" s="142"/>
      <c r="U16" s="142"/>
      <c r="V16" s="143"/>
      <c r="W16" s="220">
        <f t="shared" si="5"/>
        <v>0</v>
      </c>
      <c r="X16" s="221">
        <f t="shared" si="6"/>
        <v>0</v>
      </c>
      <c r="Y16" s="221">
        <f t="shared" si="7"/>
        <v>0</v>
      </c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  <c r="IT16" s="209"/>
      <c r="IU16" s="209"/>
      <c r="IV16" s="209"/>
    </row>
    <row r="17" customFormat="1" customHeight="1" spans="1:256">
      <c r="A17" s="139" t="s">
        <v>197</v>
      </c>
      <c r="B17" s="139" t="s">
        <v>202</v>
      </c>
      <c r="C17" s="139" t="s">
        <v>88</v>
      </c>
      <c r="D17" s="139" t="s">
        <v>203</v>
      </c>
      <c r="E17" s="142">
        <v>30000</v>
      </c>
      <c r="F17" s="142">
        <v>30000</v>
      </c>
      <c r="G17" s="142">
        <v>30000</v>
      </c>
      <c r="H17" s="142">
        <v>0</v>
      </c>
      <c r="I17" s="142">
        <v>30000</v>
      </c>
      <c r="J17" s="142">
        <v>0</v>
      </c>
      <c r="K17" s="142">
        <v>0</v>
      </c>
      <c r="L17" s="143">
        <v>0</v>
      </c>
      <c r="M17" s="141">
        <f t="shared" si="1"/>
        <v>0</v>
      </c>
      <c r="N17" s="142">
        <f t="shared" si="2"/>
        <v>0</v>
      </c>
      <c r="O17" s="142">
        <f t="shared" si="3"/>
        <v>0</v>
      </c>
      <c r="P17" s="142"/>
      <c r="Q17" s="142"/>
      <c r="R17" s="142"/>
      <c r="S17" s="142"/>
      <c r="T17" s="142"/>
      <c r="U17" s="142"/>
      <c r="V17" s="143"/>
      <c r="W17" s="220">
        <f t="shared" si="5"/>
        <v>0</v>
      </c>
      <c r="X17" s="221">
        <f t="shared" si="6"/>
        <v>0</v>
      </c>
      <c r="Y17" s="221">
        <f t="shared" si="7"/>
        <v>0</v>
      </c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  <c r="GL17" s="209"/>
      <c r="GM17" s="209"/>
      <c r="GN17" s="209"/>
      <c r="GO17" s="209"/>
      <c r="GP17" s="209"/>
      <c r="GQ17" s="209"/>
      <c r="GR17" s="209"/>
      <c r="GS17" s="209"/>
      <c r="GT17" s="209"/>
      <c r="GU17" s="209"/>
      <c r="GV17" s="209"/>
      <c r="GW17" s="209"/>
      <c r="GX17" s="209"/>
      <c r="GY17" s="209"/>
      <c r="GZ17" s="209"/>
      <c r="HA17" s="209"/>
      <c r="HB17" s="209"/>
      <c r="HC17" s="209"/>
      <c r="HD17" s="209"/>
      <c r="HE17" s="209"/>
      <c r="HF17" s="209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209"/>
      <c r="IG17" s="209"/>
      <c r="IH17" s="209"/>
      <c r="II17" s="209"/>
      <c r="IJ17" s="209"/>
      <c r="IK17" s="209"/>
      <c r="IL17" s="209"/>
      <c r="IM17" s="209"/>
      <c r="IN17" s="209"/>
      <c r="IO17" s="209"/>
      <c r="IP17" s="209"/>
      <c r="IQ17" s="209"/>
      <c r="IR17" s="209"/>
      <c r="IS17" s="209"/>
      <c r="IT17" s="209"/>
      <c r="IU17" s="209"/>
      <c r="IV17" s="209"/>
    </row>
    <row r="18" customFormat="1" customHeight="1" spans="1:256">
      <c r="A18" s="139" t="s">
        <v>197</v>
      </c>
      <c r="B18" s="139" t="s">
        <v>204</v>
      </c>
      <c r="C18" s="139" t="s">
        <v>88</v>
      </c>
      <c r="D18" s="139" t="s">
        <v>205</v>
      </c>
      <c r="E18" s="142">
        <v>566403.44</v>
      </c>
      <c r="F18" s="142">
        <v>566403.44</v>
      </c>
      <c r="G18" s="142">
        <v>356403.44</v>
      </c>
      <c r="H18" s="142">
        <v>310422.44</v>
      </c>
      <c r="I18" s="142">
        <v>45981</v>
      </c>
      <c r="J18" s="142">
        <v>210000</v>
      </c>
      <c r="K18" s="142">
        <v>0</v>
      </c>
      <c r="L18" s="143">
        <v>210000</v>
      </c>
      <c r="M18" s="141">
        <f t="shared" si="1"/>
        <v>0</v>
      </c>
      <c r="N18" s="142">
        <f t="shared" si="2"/>
        <v>0</v>
      </c>
      <c r="O18" s="142">
        <f t="shared" si="3"/>
        <v>0</v>
      </c>
      <c r="P18" s="142"/>
      <c r="Q18" s="142"/>
      <c r="R18" s="142"/>
      <c r="S18" s="142"/>
      <c r="T18" s="142"/>
      <c r="U18" s="142"/>
      <c r="V18" s="143"/>
      <c r="W18" s="220">
        <f t="shared" si="5"/>
        <v>0</v>
      </c>
      <c r="X18" s="221">
        <f t="shared" si="6"/>
        <v>0</v>
      </c>
      <c r="Y18" s="221">
        <f t="shared" si="7"/>
        <v>0</v>
      </c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09"/>
      <c r="GG18" s="209"/>
      <c r="GH18" s="209"/>
      <c r="GI18" s="209"/>
      <c r="GJ18" s="209"/>
      <c r="GK18" s="209"/>
      <c r="GL18" s="209"/>
      <c r="GM18" s="209"/>
      <c r="GN18" s="209"/>
      <c r="GO18" s="209"/>
      <c r="GP18" s="209"/>
      <c r="GQ18" s="209"/>
      <c r="GR18" s="209"/>
      <c r="GS18" s="209"/>
      <c r="GT18" s="209"/>
      <c r="GU18" s="209"/>
      <c r="GV18" s="209"/>
      <c r="GW18" s="209"/>
      <c r="GX18" s="209"/>
      <c r="GY18" s="209"/>
      <c r="GZ18" s="209"/>
      <c r="HA18" s="209"/>
      <c r="HB18" s="209"/>
      <c r="HC18" s="209"/>
      <c r="HD18" s="209"/>
      <c r="HE18" s="209"/>
      <c r="HF18" s="209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209"/>
      <c r="IG18" s="209"/>
      <c r="IH18" s="209"/>
      <c r="II18" s="209"/>
      <c r="IJ18" s="209"/>
      <c r="IK18" s="209"/>
      <c r="IL18" s="209"/>
      <c r="IM18" s="209"/>
      <c r="IN18" s="209"/>
      <c r="IO18" s="209"/>
      <c r="IP18" s="209"/>
      <c r="IQ18" s="209"/>
      <c r="IR18" s="209"/>
      <c r="IS18" s="209"/>
      <c r="IT18" s="209"/>
      <c r="IU18" s="209"/>
      <c r="IV18" s="209"/>
    </row>
    <row r="19" customFormat="1" customHeight="1" spans="1:256">
      <c r="A19" s="139" t="s">
        <v>197</v>
      </c>
      <c r="B19" s="139" t="s">
        <v>206</v>
      </c>
      <c r="C19" s="139" t="s">
        <v>88</v>
      </c>
      <c r="D19" s="139" t="s">
        <v>207</v>
      </c>
      <c r="E19" s="142">
        <v>20000</v>
      </c>
      <c r="F19" s="142">
        <v>20000</v>
      </c>
      <c r="G19" s="142">
        <v>20000</v>
      </c>
      <c r="H19" s="142">
        <v>20000</v>
      </c>
      <c r="I19" s="142">
        <v>0</v>
      </c>
      <c r="J19" s="142">
        <v>0</v>
      </c>
      <c r="K19" s="142">
        <v>0</v>
      </c>
      <c r="L19" s="143">
        <v>0</v>
      </c>
      <c r="M19" s="141">
        <f t="shared" si="1"/>
        <v>0</v>
      </c>
      <c r="N19" s="142">
        <f t="shared" si="2"/>
        <v>0</v>
      </c>
      <c r="O19" s="142">
        <f t="shared" si="3"/>
        <v>0</v>
      </c>
      <c r="P19" s="142"/>
      <c r="Q19" s="142"/>
      <c r="R19" s="142"/>
      <c r="S19" s="142"/>
      <c r="T19" s="142"/>
      <c r="U19" s="142"/>
      <c r="V19" s="143"/>
      <c r="W19" s="220">
        <f t="shared" si="5"/>
        <v>0</v>
      </c>
      <c r="X19" s="221">
        <f t="shared" si="6"/>
        <v>0</v>
      </c>
      <c r="Y19" s="221">
        <f t="shared" si="7"/>
        <v>0</v>
      </c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  <c r="FC19" s="209"/>
      <c r="FD19" s="209"/>
      <c r="FE19" s="209"/>
      <c r="FF19" s="209"/>
      <c r="FG19" s="209"/>
      <c r="FH19" s="209"/>
      <c r="FI19" s="209"/>
      <c r="FJ19" s="209"/>
      <c r="FK19" s="209"/>
      <c r="FL19" s="209"/>
      <c r="FM19" s="209"/>
      <c r="FN19" s="209"/>
      <c r="FO19" s="209"/>
      <c r="FP19" s="209"/>
      <c r="FQ19" s="209"/>
      <c r="FR19" s="209"/>
      <c r="FS19" s="209"/>
      <c r="FT19" s="209"/>
      <c r="FU19" s="209"/>
      <c r="FV19" s="209"/>
      <c r="FW19" s="209"/>
      <c r="FX19" s="209"/>
      <c r="FY19" s="209"/>
      <c r="FZ19" s="209"/>
      <c r="GA19" s="209"/>
      <c r="GB19" s="209"/>
      <c r="GC19" s="209"/>
      <c r="GD19" s="209"/>
      <c r="GE19" s="209"/>
      <c r="GF19" s="209"/>
      <c r="GG19" s="209"/>
      <c r="GH19" s="209"/>
      <c r="GI19" s="209"/>
      <c r="GJ19" s="209"/>
      <c r="GK19" s="209"/>
      <c r="GL19" s="209"/>
      <c r="GM19" s="209"/>
      <c r="GN19" s="209"/>
      <c r="GO19" s="209"/>
      <c r="GP19" s="209"/>
      <c r="GQ19" s="209"/>
      <c r="GR19" s="209"/>
      <c r="GS19" s="209"/>
      <c r="GT19" s="209"/>
      <c r="GU19" s="209"/>
      <c r="GV19" s="209"/>
      <c r="GW19" s="209"/>
      <c r="GX19" s="209"/>
      <c r="GY19" s="209"/>
      <c r="GZ19" s="209"/>
      <c r="HA19" s="209"/>
      <c r="HB19" s="209"/>
      <c r="HC19" s="209"/>
      <c r="HD19" s="209"/>
      <c r="HE19" s="209"/>
      <c r="HF19" s="209"/>
      <c r="HG19" s="209"/>
      <c r="HH19" s="209"/>
      <c r="HI19" s="209"/>
      <c r="HJ19" s="209"/>
      <c r="HK19" s="209"/>
      <c r="HL19" s="209"/>
      <c r="HM19" s="209"/>
      <c r="HN19" s="209"/>
      <c r="HO19" s="209"/>
      <c r="HP19" s="209"/>
      <c r="HQ19" s="209"/>
      <c r="HR19" s="209"/>
      <c r="HS19" s="209"/>
      <c r="HT19" s="209"/>
      <c r="HU19" s="209"/>
      <c r="HV19" s="209"/>
      <c r="HW19" s="209"/>
      <c r="HX19" s="209"/>
      <c r="HY19" s="209"/>
      <c r="HZ19" s="209"/>
      <c r="IA19" s="209"/>
      <c r="IB19" s="209"/>
      <c r="IC19" s="209"/>
      <c r="ID19" s="209"/>
      <c r="IE19" s="209"/>
      <c r="IF19" s="209"/>
      <c r="IG19" s="209"/>
      <c r="IH19" s="209"/>
      <c r="II19" s="209"/>
      <c r="IJ19" s="209"/>
      <c r="IK19" s="209"/>
      <c r="IL19" s="209"/>
      <c r="IM19" s="209"/>
      <c r="IN19" s="209"/>
      <c r="IO19" s="209"/>
      <c r="IP19" s="209"/>
      <c r="IQ19" s="209"/>
      <c r="IR19" s="209"/>
      <c r="IS19" s="209"/>
      <c r="IT19" s="209"/>
      <c r="IU19" s="209"/>
      <c r="IV19" s="209"/>
    </row>
    <row r="20" customFormat="1" customHeight="1" spans="1:256">
      <c r="A20" s="139" t="s">
        <v>197</v>
      </c>
      <c r="B20" s="139" t="s">
        <v>208</v>
      </c>
      <c r="C20" s="139" t="s">
        <v>88</v>
      </c>
      <c r="D20" s="139" t="s">
        <v>209</v>
      </c>
      <c r="E20" s="142">
        <v>130000</v>
      </c>
      <c r="F20" s="142">
        <v>130000</v>
      </c>
      <c r="G20" s="142">
        <v>130000</v>
      </c>
      <c r="H20" s="142">
        <v>130000</v>
      </c>
      <c r="I20" s="142">
        <v>0</v>
      </c>
      <c r="J20" s="142">
        <v>0</v>
      </c>
      <c r="K20" s="142">
        <v>0</v>
      </c>
      <c r="L20" s="143">
        <v>0</v>
      </c>
      <c r="M20" s="141">
        <f t="shared" si="1"/>
        <v>0</v>
      </c>
      <c r="N20" s="142">
        <f t="shared" si="2"/>
        <v>0</v>
      </c>
      <c r="O20" s="142">
        <f t="shared" si="3"/>
        <v>0</v>
      </c>
      <c r="P20" s="142"/>
      <c r="Q20" s="142"/>
      <c r="R20" s="142"/>
      <c r="S20" s="142"/>
      <c r="T20" s="142"/>
      <c r="U20" s="142"/>
      <c r="V20" s="143"/>
      <c r="W20" s="220">
        <f t="shared" si="5"/>
        <v>0</v>
      </c>
      <c r="X20" s="221">
        <f t="shared" si="6"/>
        <v>0</v>
      </c>
      <c r="Y20" s="221">
        <f t="shared" si="7"/>
        <v>0</v>
      </c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09"/>
      <c r="GK20" s="209"/>
      <c r="GL20" s="209"/>
      <c r="GM20" s="209"/>
      <c r="GN20" s="209"/>
      <c r="GO20" s="209"/>
      <c r="GP20" s="209"/>
      <c r="GQ20" s="209"/>
      <c r="GR20" s="209"/>
      <c r="GS20" s="209"/>
      <c r="GT20" s="209"/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09"/>
      <c r="HO20" s="209"/>
      <c r="HP20" s="209"/>
      <c r="HQ20" s="209"/>
      <c r="HR20" s="209"/>
      <c r="HS20" s="209"/>
      <c r="HT20" s="209"/>
      <c r="HU20" s="209"/>
      <c r="HV20" s="209"/>
      <c r="HW20" s="209"/>
      <c r="HX20" s="209"/>
      <c r="HY20" s="209"/>
      <c r="HZ20" s="209"/>
      <c r="IA20" s="209"/>
      <c r="IB20" s="209"/>
      <c r="IC20" s="209"/>
      <c r="ID20" s="209"/>
      <c r="IE20" s="209"/>
      <c r="IF20" s="209"/>
      <c r="IG20" s="209"/>
      <c r="IH20" s="209"/>
      <c r="II20" s="209"/>
      <c r="IJ20" s="209"/>
      <c r="IK20" s="209"/>
      <c r="IL20" s="209"/>
      <c r="IM20" s="209"/>
      <c r="IN20" s="209"/>
      <c r="IO20" s="209"/>
      <c r="IP20" s="209"/>
      <c r="IQ20" s="209"/>
      <c r="IR20" s="209"/>
      <c r="IS20" s="209"/>
      <c r="IT20" s="209"/>
      <c r="IU20" s="209"/>
      <c r="IV20" s="209"/>
    </row>
    <row r="21" customFormat="1" customHeight="1" spans="1:256">
      <c r="A21" s="139" t="s">
        <v>197</v>
      </c>
      <c r="B21" s="139" t="s">
        <v>210</v>
      </c>
      <c r="C21" s="139" t="s">
        <v>88</v>
      </c>
      <c r="D21" s="139" t="s">
        <v>211</v>
      </c>
      <c r="E21" s="142">
        <v>484200</v>
      </c>
      <c r="F21" s="142">
        <v>484200</v>
      </c>
      <c r="G21" s="142">
        <v>84200</v>
      </c>
      <c r="H21" s="142">
        <v>84200</v>
      </c>
      <c r="I21" s="142">
        <v>0</v>
      </c>
      <c r="J21" s="142">
        <v>400000</v>
      </c>
      <c r="K21" s="142">
        <v>0</v>
      </c>
      <c r="L21" s="143">
        <v>400000</v>
      </c>
      <c r="M21" s="141">
        <f t="shared" si="1"/>
        <v>0</v>
      </c>
      <c r="N21" s="142">
        <f t="shared" si="2"/>
        <v>0</v>
      </c>
      <c r="O21" s="142">
        <f t="shared" si="3"/>
        <v>0</v>
      </c>
      <c r="P21" s="142"/>
      <c r="Q21" s="142"/>
      <c r="R21" s="142"/>
      <c r="S21" s="142"/>
      <c r="T21" s="142"/>
      <c r="U21" s="142"/>
      <c r="V21" s="143"/>
      <c r="W21" s="220">
        <f t="shared" si="5"/>
        <v>0</v>
      </c>
      <c r="X21" s="221">
        <f t="shared" si="6"/>
        <v>0</v>
      </c>
      <c r="Y21" s="221">
        <f t="shared" si="7"/>
        <v>0</v>
      </c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  <c r="FC21" s="209"/>
      <c r="FD21" s="209"/>
      <c r="FE21" s="209"/>
      <c r="FF21" s="209"/>
      <c r="FG21" s="209"/>
      <c r="FH21" s="209"/>
      <c r="FI21" s="209"/>
      <c r="FJ21" s="209"/>
      <c r="FK21" s="209"/>
      <c r="FL21" s="209"/>
      <c r="FM21" s="209"/>
      <c r="FN21" s="209"/>
      <c r="FO21" s="209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09"/>
      <c r="GG21" s="209"/>
      <c r="GH21" s="209"/>
      <c r="GI21" s="209"/>
      <c r="GJ21" s="209"/>
      <c r="GK21" s="209"/>
      <c r="GL21" s="209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09"/>
      <c r="GX21" s="209"/>
      <c r="GY21" s="209"/>
      <c r="GZ21" s="209"/>
      <c r="HA21" s="209"/>
      <c r="HB21" s="209"/>
      <c r="HC21" s="209"/>
      <c r="HD21" s="209"/>
      <c r="HE21" s="209"/>
      <c r="HF21" s="209"/>
      <c r="HG21" s="209"/>
      <c r="HH21" s="209"/>
      <c r="HI21" s="209"/>
      <c r="HJ21" s="209"/>
      <c r="HK21" s="209"/>
      <c r="HL21" s="209"/>
      <c r="HM21" s="209"/>
      <c r="HN21" s="209"/>
      <c r="HO21" s="209"/>
      <c r="HP21" s="209"/>
      <c r="HQ21" s="209"/>
      <c r="HR21" s="209"/>
      <c r="HS21" s="209"/>
      <c r="HT21" s="209"/>
      <c r="HU21" s="209"/>
      <c r="HV21" s="209"/>
      <c r="HW21" s="209"/>
      <c r="HX21" s="209"/>
      <c r="HY21" s="209"/>
      <c r="HZ21" s="209"/>
      <c r="IA21" s="209"/>
      <c r="IB21" s="209"/>
      <c r="IC21" s="209"/>
      <c r="ID21" s="209"/>
      <c r="IE21" s="209"/>
      <c r="IF21" s="209"/>
      <c r="IG21" s="209"/>
      <c r="IH21" s="209"/>
      <c r="II21" s="209"/>
      <c r="IJ21" s="209"/>
      <c r="IK21" s="209"/>
      <c r="IL21" s="209"/>
      <c r="IM21" s="209"/>
      <c r="IN21" s="209"/>
      <c r="IO21" s="209"/>
      <c r="IP21" s="209"/>
      <c r="IQ21" s="209"/>
      <c r="IR21" s="209"/>
      <c r="IS21" s="209"/>
      <c r="IT21" s="209"/>
      <c r="IU21" s="209"/>
      <c r="IV21" s="209"/>
    </row>
    <row r="22" customFormat="1" customHeight="1" spans="1:256">
      <c r="A22" s="139" t="s">
        <v>197</v>
      </c>
      <c r="B22" s="139" t="s">
        <v>212</v>
      </c>
      <c r="C22" s="139" t="s">
        <v>88</v>
      </c>
      <c r="D22" s="139" t="s">
        <v>213</v>
      </c>
      <c r="E22" s="142">
        <v>4769340</v>
      </c>
      <c r="F22" s="142">
        <v>4769340</v>
      </c>
      <c r="G22" s="142">
        <v>4269340</v>
      </c>
      <c r="H22" s="142">
        <v>230800</v>
      </c>
      <c r="I22" s="142">
        <v>4038540</v>
      </c>
      <c r="J22" s="142">
        <v>500000</v>
      </c>
      <c r="K22" s="142">
        <v>0</v>
      </c>
      <c r="L22" s="143">
        <v>500000</v>
      </c>
      <c r="M22" s="141">
        <f t="shared" si="1"/>
        <v>0</v>
      </c>
      <c r="N22" s="142">
        <f t="shared" si="2"/>
        <v>0</v>
      </c>
      <c r="O22" s="142">
        <f t="shared" si="3"/>
        <v>0</v>
      </c>
      <c r="P22" s="142"/>
      <c r="Q22" s="142"/>
      <c r="R22" s="142"/>
      <c r="S22" s="142"/>
      <c r="T22" s="142"/>
      <c r="U22" s="142"/>
      <c r="V22" s="143"/>
      <c r="W22" s="220">
        <f t="shared" si="5"/>
        <v>0</v>
      </c>
      <c r="X22" s="221">
        <f t="shared" si="6"/>
        <v>0</v>
      </c>
      <c r="Y22" s="221">
        <f t="shared" si="7"/>
        <v>0</v>
      </c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  <c r="FK22" s="209"/>
      <c r="FL22" s="209"/>
      <c r="FM22" s="209"/>
      <c r="FN22" s="209"/>
      <c r="FO22" s="209"/>
      <c r="FP22" s="209"/>
      <c r="FQ22" s="209"/>
      <c r="FR22" s="209"/>
      <c r="FS22" s="209"/>
      <c r="FT22" s="209"/>
      <c r="FU22" s="209"/>
      <c r="FV22" s="209"/>
      <c r="FW22" s="209"/>
      <c r="FX22" s="209"/>
      <c r="FY22" s="209"/>
      <c r="FZ22" s="209"/>
      <c r="GA22" s="209"/>
      <c r="GB22" s="209"/>
      <c r="GC22" s="209"/>
      <c r="GD22" s="209"/>
      <c r="GE22" s="209"/>
      <c r="GF22" s="209"/>
      <c r="GG22" s="209"/>
      <c r="GH22" s="209"/>
      <c r="GI22" s="209"/>
      <c r="GJ22" s="209"/>
      <c r="GK22" s="209"/>
      <c r="GL22" s="209"/>
      <c r="GM22" s="209"/>
      <c r="GN22" s="209"/>
      <c r="GO22" s="209"/>
      <c r="GP22" s="209"/>
      <c r="GQ22" s="209"/>
      <c r="GR22" s="209"/>
      <c r="GS22" s="209"/>
      <c r="GT22" s="209"/>
      <c r="GU22" s="209"/>
      <c r="GV22" s="209"/>
      <c r="GW22" s="209"/>
      <c r="GX22" s="209"/>
      <c r="GY22" s="209"/>
      <c r="GZ22" s="209"/>
      <c r="HA22" s="209"/>
      <c r="HB22" s="209"/>
      <c r="HC22" s="209"/>
      <c r="HD22" s="209"/>
      <c r="HE22" s="209"/>
      <c r="HF22" s="209"/>
      <c r="HG22" s="209"/>
      <c r="HH22" s="209"/>
      <c r="HI22" s="209"/>
      <c r="HJ22" s="209"/>
      <c r="HK22" s="209"/>
      <c r="HL22" s="209"/>
      <c r="HM22" s="209"/>
      <c r="HN22" s="209"/>
      <c r="HO22" s="209"/>
      <c r="HP22" s="209"/>
      <c r="HQ22" s="209"/>
      <c r="HR22" s="209"/>
      <c r="HS22" s="209"/>
      <c r="HT22" s="209"/>
      <c r="HU22" s="209"/>
      <c r="HV22" s="209"/>
      <c r="HW22" s="209"/>
      <c r="HX22" s="209"/>
      <c r="HY22" s="209"/>
      <c r="HZ22" s="209"/>
      <c r="IA22" s="209"/>
      <c r="IB22" s="209"/>
      <c r="IC22" s="209"/>
      <c r="ID22" s="209"/>
      <c r="IE22" s="209"/>
      <c r="IF22" s="209"/>
      <c r="IG22" s="209"/>
      <c r="IH22" s="209"/>
      <c r="II22" s="209"/>
      <c r="IJ22" s="209"/>
      <c r="IK22" s="209"/>
      <c r="IL22" s="209"/>
      <c r="IM22" s="209"/>
      <c r="IN22" s="209"/>
      <c r="IO22" s="209"/>
      <c r="IP22" s="209"/>
      <c r="IQ22" s="209"/>
      <c r="IR22" s="209"/>
      <c r="IS22" s="209"/>
      <c r="IT22" s="209"/>
      <c r="IU22" s="209"/>
      <c r="IV22" s="209"/>
    </row>
    <row r="23" customFormat="1" customHeight="1" spans="1:256">
      <c r="A23" s="139"/>
      <c r="B23" s="139"/>
      <c r="C23" s="139" t="s">
        <v>214</v>
      </c>
      <c r="D23" s="139" t="s">
        <v>215</v>
      </c>
      <c r="E23" s="142">
        <f t="shared" ref="E23:L23" si="14">E24</f>
        <v>591738</v>
      </c>
      <c r="F23" s="142">
        <f t="shared" si="14"/>
        <v>591738</v>
      </c>
      <c r="G23" s="142">
        <f t="shared" si="14"/>
        <v>591738</v>
      </c>
      <c r="H23" s="142">
        <f t="shared" si="14"/>
        <v>591738</v>
      </c>
      <c r="I23" s="142">
        <f t="shared" si="14"/>
        <v>0</v>
      </c>
      <c r="J23" s="142">
        <f t="shared" si="14"/>
        <v>0</v>
      </c>
      <c r="K23" s="142">
        <f t="shared" si="14"/>
        <v>0</v>
      </c>
      <c r="L23" s="143">
        <f t="shared" si="14"/>
        <v>0</v>
      </c>
      <c r="M23" s="141">
        <f t="shared" si="1"/>
        <v>0</v>
      </c>
      <c r="N23" s="142">
        <f t="shared" si="2"/>
        <v>0</v>
      </c>
      <c r="O23" s="142">
        <f t="shared" si="3"/>
        <v>0</v>
      </c>
      <c r="P23" s="142">
        <f t="shared" ref="P23:V23" si="15">P24</f>
        <v>0</v>
      </c>
      <c r="Q23" s="142">
        <f t="shared" si="15"/>
        <v>0</v>
      </c>
      <c r="R23" s="142">
        <f t="shared" si="15"/>
        <v>0</v>
      </c>
      <c r="S23" s="142">
        <f t="shared" si="15"/>
        <v>0</v>
      </c>
      <c r="T23" s="142">
        <f t="shared" si="15"/>
        <v>0</v>
      </c>
      <c r="U23" s="142">
        <f t="shared" si="15"/>
        <v>0</v>
      </c>
      <c r="V23" s="143">
        <f t="shared" si="15"/>
        <v>0</v>
      </c>
      <c r="W23" s="220">
        <f t="shared" si="5"/>
        <v>0</v>
      </c>
      <c r="X23" s="221">
        <f t="shared" si="6"/>
        <v>0</v>
      </c>
      <c r="Y23" s="221">
        <f t="shared" si="7"/>
        <v>0</v>
      </c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09"/>
      <c r="GG23" s="209"/>
      <c r="GH23" s="209"/>
      <c r="GI23" s="209"/>
      <c r="GJ23" s="209"/>
      <c r="GK23" s="209"/>
      <c r="GL23" s="209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09"/>
      <c r="GX23" s="209"/>
      <c r="GY23" s="209"/>
      <c r="GZ23" s="209"/>
      <c r="HA23" s="209"/>
      <c r="HB23" s="209"/>
      <c r="HC23" s="209"/>
      <c r="HD23" s="209"/>
      <c r="HE23" s="209"/>
      <c r="HF23" s="209"/>
      <c r="HG23" s="209"/>
      <c r="HH23" s="209"/>
      <c r="HI23" s="209"/>
      <c r="HJ23" s="209"/>
      <c r="HK23" s="209"/>
      <c r="HL23" s="209"/>
      <c r="HM23" s="209"/>
      <c r="HN23" s="209"/>
      <c r="HO23" s="209"/>
      <c r="HP23" s="209"/>
      <c r="HQ23" s="209"/>
      <c r="HR23" s="209"/>
      <c r="HS23" s="209"/>
      <c r="HT23" s="209"/>
      <c r="HU23" s="209"/>
      <c r="HV23" s="209"/>
      <c r="HW23" s="209"/>
      <c r="HX23" s="209"/>
      <c r="HY23" s="209"/>
      <c r="HZ23" s="209"/>
      <c r="IA23" s="209"/>
      <c r="IB23" s="209"/>
      <c r="IC23" s="209"/>
      <c r="ID23" s="209"/>
      <c r="IE23" s="209"/>
      <c r="IF23" s="209"/>
      <c r="IG23" s="209"/>
      <c r="IH23" s="209"/>
      <c r="II23" s="209"/>
      <c r="IJ23" s="209"/>
      <c r="IK23" s="209"/>
      <c r="IL23" s="209"/>
      <c r="IM23" s="209"/>
      <c r="IN23" s="209"/>
      <c r="IO23" s="209"/>
      <c r="IP23" s="209"/>
      <c r="IQ23" s="209"/>
      <c r="IR23" s="209"/>
      <c r="IS23" s="209"/>
      <c r="IT23" s="209"/>
      <c r="IU23" s="209"/>
      <c r="IV23" s="209"/>
    </row>
    <row r="24" customFormat="1" customHeight="1" spans="1:256">
      <c r="A24" s="139" t="s">
        <v>216</v>
      </c>
      <c r="B24" s="139" t="s">
        <v>217</v>
      </c>
      <c r="C24" s="139" t="s">
        <v>88</v>
      </c>
      <c r="D24" s="139" t="s">
        <v>218</v>
      </c>
      <c r="E24" s="142">
        <v>591738</v>
      </c>
      <c r="F24" s="142">
        <v>591738</v>
      </c>
      <c r="G24" s="142">
        <v>591738</v>
      </c>
      <c r="H24" s="142">
        <v>591738</v>
      </c>
      <c r="I24" s="142">
        <v>0</v>
      </c>
      <c r="J24" s="142">
        <v>0</v>
      </c>
      <c r="K24" s="142">
        <v>0</v>
      </c>
      <c r="L24" s="143">
        <v>0</v>
      </c>
      <c r="M24" s="141">
        <f t="shared" si="1"/>
        <v>0</v>
      </c>
      <c r="N24" s="142">
        <f t="shared" si="2"/>
        <v>0</v>
      </c>
      <c r="O24" s="142">
        <f t="shared" si="3"/>
        <v>0</v>
      </c>
      <c r="P24" s="142"/>
      <c r="Q24" s="142"/>
      <c r="R24" s="142"/>
      <c r="S24" s="142"/>
      <c r="T24" s="142"/>
      <c r="U24" s="142"/>
      <c r="V24" s="143"/>
      <c r="W24" s="220">
        <f t="shared" si="5"/>
        <v>0</v>
      </c>
      <c r="X24" s="221">
        <f t="shared" si="6"/>
        <v>0</v>
      </c>
      <c r="Y24" s="221">
        <f t="shared" si="7"/>
        <v>0</v>
      </c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09"/>
      <c r="GG24" s="209"/>
      <c r="GH24" s="209"/>
      <c r="GI24" s="209"/>
      <c r="GJ24" s="209"/>
      <c r="GK24" s="209"/>
      <c r="GL24" s="209"/>
      <c r="GM24" s="209"/>
      <c r="GN24" s="209"/>
      <c r="GO24" s="209"/>
      <c r="GP24" s="209"/>
      <c r="GQ24" s="209"/>
      <c r="GR24" s="209"/>
      <c r="GS24" s="209"/>
      <c r="GT24" s="209"/>
      <c r="GU24" s="209"/>
      <c r="GV24" s="209"/>
      <c r="GW24" s="209"/>
      <c r="GX24" s="209"/>
      <c r="GY24" s="209"/>
      <c r="GZ24" s="209"/>
      <c r="HA24" s="209"/>
      <c r="HB24" s="209"/>
      <c r="HC24" s="209"/>
      <c r="HD24" s="209"/>
      <c r="HE24" s="209"/>
      <c r="HF24" s="209"/>
      <c r="HG24" s="209"/>
      <c r="HH24" s="209"/>
      <c r="HI24" s="209"/>
      <c r="HJ24" s="209"/>
      <c r="HK24" s="209"/>
      <c r="HL24" s="209"/>
      <c r="HM24" s="209"/>
      <c r="HN24" s="209"/>
      <c r="HO24" s="209"/>
      <c r="HP24" s="209"/>
      <c r="HQ24" s="209"/>
      <c r="HR24" s="209"/>
      <c r="HS24" s="209"/>
      <c r="HT24" s="209"/>
      <c r="HU24" s="209"/>
      <c r="HV24" s="209"/>
      <c r="HW24" s="209"/>
      <c r="HX24" s="209"/>
      <c r="HY24" s="209"/>
      <c r="HZ24" s="209"/>
      <c r="IA24" s="209"/>
      <c r="IB24" s="209"/>
      <c r="IC24" s="209"/>
      <c r="ID24" s="209"/>
      <c r="IE24" s="209"/>
      <c r="IF24" s="209"/>
      <c r="IG24" s="209"/>
      <c r="IH24" s="209"/>
      <c r="II24" s="209"/>
      <c r="IJ24" s="209"/>
      <c r="IK24" s="209"/>
      <c r="IL24" s="209"/>
      <c r="IM24" s="209"/>
      <c r="IN24" s="209"/>
      <c r="IO24" s="209"/>
      <c r="IP24" s="209"/>
      <c r="IQ24" s="209"/>
      <c r="IR24" s="209"/>
      <c r="IS24" s="209"/>
      <c r="IT24" s="209"/>
      <c r="IU24" s="209"/>
      <c r="IV24" s="209"/>
    </row>
    <row r="25" customFormat="1" customHeight="1" spans="1:256">
      <c r="A25" s="139"/>
      <c r="B25" s="139"/>
      <c r="C25" s="139" t="s">
        <v>219</v>
      </c>
      <c r="D25" s="139" t="s">
        <v>220</v>
      </c>
      <c r="E25" s="142">
        <f t="shared" ref="E25:L25" si="16">SUM(E26:E27)</f>
        <v>5139255</v>
      </c>
      <c r="F25" s="142">
        <f t="shared" si="16"/>
        <v>5139255</v>
      </c>
      <c r="G25" s="142">
        <f t="shared" si="16"/>
        <v>5109255</v>
      </c>
      <c r="H25" s="142">
        <f t="shared" si="16"/>
        <v>36480</v>
      </c>
      <c r="I25" s="142">
        <f t="shared" si="16"/>
        <v>5072775</v>
      </c>
      <c r="J25" s="142">
        <f t="shared" si="16"/>
        <v>30000</v>
      </c>
      <c r="K25" s="142">
        <f t="shared" si="16"/>
        <v>0</v>
      </c>
      <c r="L25" s="143">
        <f t="shared" si="16"/>
        <v>30000</v>
      </c>
      <c r="M25" s="141">
        <f t="shared" si="1"/>
        <v>0</v>
      </c>
      <c r="N25" s="142">
        <f t="shared" si="2"/>
        <v>0</v>
      </c>
      <c r="O25" s="142">
        <f t="shared" si="3"/>
        <v>0</v>
      </c>
      <c r="P25" s="142">
        <f t="shared" ref="P25:V25" si="17">SUM(P26:P27)</f>
        <v>0</v>
      </c>
      <c r="Q25" s="142">
        <f t="shared" si="17"/>
        <v>0</v>
      </c>
      <c r="R25" s="142">
        <f t="shared" si="17"/>
        <v>0</v>
      </c>
      <c r="S25" s="142">
        <f t="shared" si="17"/>
        <v>0</v>
      </c>
      <c r="T25" s="142">
        <f t="shared" si="17"/>
        <v>0</v>
      </c>
      <c r="U25" s="142">
        <f t="shared" si="17"/>
        <v>0</v>
      </c>
      <c r="V25" s="143">
        <f t="shared" si="17"/>
        <v>0</v>
      </c>
      <c r="W25" s="220">
        <f t="shared" si="5"/>
        <v>0</v>
      </c>
      <c r="X25" s="221">
        <f t="shared" si="6"/>
        <v>0</v>
      </c>
      <c r="Y25" s="221">
        <f t="shared" si="7"/>
        <v>0</v>
      </c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  <c r="FE25" s="209"/>
      <c r="FF25" s="209"/>
      <c r="FG25" s="209"/>
      <c r="FH25" s="209"/>
      <c r="FI25" s="209"/>
      <c r="FJ25" s="209"/>
      <c r="FK25" s="209"/>
      <c r="FL25" s="209"/>
      <c r="FM25" s="209"/>
      <c r="FN25" s="209"/>
      <c r="FO25" s="209"/>
      <c r="FP25" s="209"/>
      <c r="FQ25" s="209"/>
      <c r="FR25" s="209"/>
      <c r="FS25" s="209"/>
      <c r="FT25" s="209"/>
      <c r="FU25" s="209"/>
      <c r="FV25" s="209"/>
      <c r="FW25" s="209"/>
      <c r="FX25" s="209"/>
      <c r="FY25" s="209"/>
      <c r="FZ25" s="209"/>
      <c r="GA25" s="209"/>
      <c r="GB25" s="209"/>
      <c r="GC25" s="209"/>
      <c r="GD25" s="209"/>
      <c r="GE25" s="209"/>
      <c r="GF25" s="209"/>
      <c r="GG25" s="209"/>
      <c r="GH25" s="209"/>
      <c r="GI25" s="209"/>
      <c r="GJ25" s="209"/>
      <c r="GK25" s="209"/>
      <c r="GL25" s="209"/>
      <c r="GM25" s="209"/>
      <c r="GN25" s="209"/>
      <c r="GO25" s="209"/>
      <c r="GP25" s="209"/>
      <c r="GQ25" s="209"/>
      <c r="GR25" s="209"/>
      <c r="GS25" s="209"/>
      <c r="GT25" s="209"/>
      <c r="GU25" s="209"/>
      <c r="GV25" s="209"/>
      <c r="GW25" s="209"/>
      <c r="GX25" s="209"/>
      <c r="GY25" s="209"/>
      <c r="GZ25" s="209"/>
      <c r="HA25" s="209"/>
      <c r="HB25" s="209"/>
      <c r="HC25" s="209"/>
      <c r="HD25" s="209"/>
      <c r="HE25" s="209"/>
      <c r="HF25" s="209"/>
      <c r="HG25" s="209"/>
      <c r="HH25" s="209"/>
      <c r="HI25" s="209"/>
      <c r="HJ25" s="209"/>
      <c r="HK25" s="209"/>
      <c r="HL25" s="209"/>
      <c r="HM25" s="209"/>
      <c r="HN25" s="209"/>
      <c r="HO25" s="209"/>
      <c r="HP25" s="209"/>
      <c r="HQ25" s="209"/>
      <c r="HR25" s="209"/>
      <c r="HS25" s="209"/>
      <c r="HT25" s="209"/>
      <c r="HU25" s="209"/>
      <c r="HV25" s="209"/>
      <c r="HW25" s="209"/>
      <c r="HX25" s="209"/>
      <c r="HY25" s="209"/>
      <c r="HZ25" s="209"/>
      <c r="IA25" s="209"/>
      <c r="IB25" s="209"/>
      <c r="IC25" s="209"/>
      <c r="ID25" s="209"/>
      <c r="IE25" s="209"/>
      <c r="IF25" s="209"/>
      <c r="IG25" s="209"/>
      <c r="IH25" s="209"/>
      <c r="II25" s="209"/>
      <c r="IJ25" s="209"/>
      <c r="IK25" s="209"/>
      <c r="IL25" s="209"/>
      <c r="IM25" s="209"/>
      <c r="IN25" s="209"/>
      <c r="IO25" s="209"/>
      <c r="IP25" s="209"/>
      <c r="IQ25" s="209"/>
      <c r="IR25" s="209"/>
      <c r="IS25" s="209"/>
      <c r="IT25" s="209"/>
      <c r="IU25" s="209"/>
      <c r="IV25" s="209"/>
    </row>
    <row r="26" customFormat="1" customHeight="1" spans="1:256">
      <c r="A26" s="139" t="s">
        <v>221</v>
      </c>
      <c r="B26" s="139" t="s">
        <v>222</v>
      </c>
      <c r="C26" s="139" t="s">
        <v>88</v>
      </c>
      <c r="D26" s="139" t="s">
        <v>223</v>
      </c>
      <c r="E26" s="142">
        <v>5109255</v>
      </c>
      <c r="F26" s="142">
        <v>5109255</v>
      </c>
      <c r="G26" s="142">
        <v>5109255</v>
      </c>
      <c r="H26" s="142">
        <v>36480</v>
      </c>
      <c r="I26" s="142">
        <v>5072775</v>
      </c>
      <c r="J26" s="142">
        <v>0</v>
      </c>
      <c r="K26" s="142">
        <v>0</v>
      </c>
      <c r="L26" s="143">
        <v>0</v>
      </c>
      <c r="M26" s="141">
        <f t="shared" si="1"/>
        <v>0</v>
      </c>
      <c r="N26" s="142">
        <f t="shared" si="2"/>
        <v>0</v>
      </c>
      <c r="O26" s="142">
        <f t="shared" si="3"/>
        <v>0</v>
      </c>
      <c r="P26" s="142"/>
      <c r="Q26" s="142"/>
      <c r="R26" s="142"/>
      <c r="S26" s="142"/>
      <c r="T26" s="142"/>
      <c r="U26" s="142"/>
      <c r="V26" s="143"/>
      <c r="W26" s="220">
        <f t="shared" si="5"/>
        <v>0</v>
      </c>
      <c r="X26" s="221">
        <f t="shared" si="6"/>
        <v>0</v>
      </c>
      <c r="Y26" s="221">
        <f t="shared" si="7"/>
        <v>0</v>
      </c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09"/>
      <c r="GG26" s="209"/>
      <c r="GH26" s="209"/>
      <c r="GI26" s="209"/>
      <c r="GJ26" s="209"/>
      <c r="GK26" s="209"/>
      <c r="GL26" s="209"/>
      <c r="GM26" s="209"/>
      <c r="GN26" s="209"/>
      <c r="GO26" s="209"/>
      <c r="GP26" s="209"/>
      <c r="GQ26" s="209"/>
      <c r="GR26" s="209"/>
      <c r="GS26" s="209"/>
      <c r="GT26" s="209"/>
      <c r="GU26" s="209"/>
      <c r="GV26" s="209"/>
      <c r="GW26" s="209"/>
      <c r="GX26" s="209"/>
      <c r="GY26" s="209"/>
      <c r="GZ26" s="209"/>
      <c r="HA26" s="209"/>
      <c r="HB26" s="209"/>
      <c r="HC26" s="209"/>
      <c r="HD26" s="209"/>
      <c r="HE26" s="209"/>
      <c r="HF26" s="209"/>
      <c r="HG26" s="209"/>
      <c r="HH26" s="209"/>
      <c r="HI26" s="209"/>
      <c r="HJ26" s="209"/>
      <c r="HK26" s="209"/>
      <c r="HL26" s="209"/>
      <c r="HM26" s="209"/>
      <c r="HN26" s="209"/>
      <c r="HO26" s="209"/>
      <c r="HP26" s="209"/>
      <c r="HQ26" s="209"/>
      <c r="HR26" s="209"/>
      <c r="HS26" s="209"/>
      <c r="HT26" s="209"/>
      <c r="HU26" s="209"/>
      <c r="HV26" s="209"/>
      <c r="HW26" s="209"/>
      <c r="HX26" s="209"/>
      <c r="HY26" s="209"/>
      <c r="HZ26" s="209"/>
      <c r="IA26" s="209"/>
      <c r="IB26" s="209"/>
      <c r="IC26" s="209"/>
      <c r="ID26" s="209"/>
      <c r="IE26" s="209"/>
      <c r="IF26" s="209"/>
      <c r="IG26" s="209"/>
      <c r="IH26" s="209"/>
      <c r="II26" s="209"/>
      <c r="IJ26" s="209"/>
      <c r="IK26" s="209"/>
      <c r="IL26" s="209"/>
      <c r="IM26" s="209"/>
      <c r="IN26" s="209"/>
      <c r="IO26" s="209"/>
      <c r="IP26" s="209"/>
      <c r="IQ26" s="209"/>
      <c r="IR26" s="209"/>
      <c r="IS26" s="209"/>
      <c r="IT26" s="209"/>
      <c r="IU26" s="209"/>
      <c r="IV26" s="209"/>
    </row>
    <row r="27" customFormat="1" customHeight="1" spans="1:256">
      <c r="A27" s="139" t="s">
        <v>221</v>
      </c>
      <c r="B27" s="139" t="s">
        <v>224</v>
      </c>
      <c r="C27" s="139" t="s">
        <v>88</v>
      </c>
      <c r="D27" s="139" t="s">
        <v>225</v>
      </c>
      <c r="E27" s="142">
        <v>30000</v>
      </c>
      <c r="F27" s="142">
        <v>30000</v>
      </c>
      <c r="G27" s="142">
        <v>0</v>
      </c>
      <c r="H27" s="142">
        <v>0</v>
      </c>
      <c r="I27" s="142">
        <v>0</v>
      </c>
      <c r="J27" s="142">
        <v>30000</v>
      </c>
      <c r="K27" s="142">
        <v>0</v>
      </c>
      <c r="L27" s="143">
        <v>30000</v>
      </c>
      <c r="M27" s="141">
        <f t="shared" si="1"/>
        <v>0</v>
      </c>
      <c r="N27" s="142">
        <f t="shared" si="2"/>
        <v>0</v>
      </c>
      <c r="O27" s="142">
        <f t="shared" si="3"/>
        <v>0</v>
      </c>
      <c r="P27" s="142"/>
      <c r="Q27" s="142"/>
      <c r="R27" s="142"/>
      <c r="S27" s="142"/>
      <c r="T27" s="142"/>
      <c r="U27" s="142"/>
      <c r="V27" s="143"/>
      <c r="W27" s="220">
        <f t="shared" si="5"/>
        <v>0</v>
      </c>
      <c r="X27" s="221">
        <f t="shared" si="6"/>
        <v>0</v>
      </c>
      <c r="Y27" s="221">
        <f t="shared" si="7"/>
        <v>0</v>
      </c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  <c r="HR27" s="209"/>
      <c r="HS27" s="209"/>
      <c r="HT27" s="209"/>
      <c r="HU27" s="209"/>
      <c r="HV27" s="209"/>
      <c r="HW27" s="209"/>
      <c r="HX27" s="209"/>
      <c r="HY27" s="209"/>
      <c r="HZ27" s="209"/>
      <c r="IA27" s="209"/>
      <c r="IB27" s="209"/>
      <c r="IC27" s="209"/>
      <c r="ID27" s="209"/>
      <c r="IE27" s="209"/>
      <c r="IF27" s="209"/>
      <c r="IG27" s="209"/>
      <c r="IH27" s="209"/>
      <c r="II27" s="209"/>
      <c r="IJ27" s="209"/>
      <c r="IK27" s="209"/>
      <c r="IL27" s="209"/>
      <c r="IM27" s="209"/>
      <c r="IN27" s="209"/>
      <c r="IO27" s="209"/>
      <c r="IP27" s="209"/>
      <c r="IQ27" s="209"/>
      <c r="IR27" s="209"/>
      <c r="IS27" s="209"/>
      <c r="IT27" s="209"/>
      <c r="IU27" s="209"/>
      <c r="IV27" s="209"/>
    </row>
    <row r="28" customFormat="1" customHeight="1" spans="1:256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25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09"/>
      <c r="GG28" s="209"/>
      <c r="GH28" s="209"/>
      <c r="GI28" s="209"/>
      <c r="GJ28" s="209"/>
      <c r="GK28" s="209"/>
      <c r="GL28" s="209"/>
      <c r="GM28" s="209"/>
      <c r="GN28" s="209"/>
      <c r="GO28" s="209"/>
      <c r="GP28" s="209"/>
      <c r="GQ28" s="209"/>
      <c r="GR28" s="209"/>
      <c r="GS28" s="209"/>
      <c r="GT28" s="209"/>
      <c r="GU28" s="209"/>
      <c r="GV28" s="209"/>
      <c r="GW28" s="209"/>
      <c r="GX28" s="209"/>
      <c r="GY28" s="209"/>
      <c r="GZ28" s="209"/>
      <c r="HA28" s="209"/>
      <c r="HB28" s="209"/>
      <c r="HC28" s="209"/>
      <c r="HD28" s="209"/>
      <c r="HE28" s="209"/>
      <c r="HF28" s="209"/>
      <c r="HG28" s="209"/>
      <c r="HH28" s="209"/>
      <c r="HI28" s="209"/>
      <c r="HJ28" s="209"/>
      <c r="HK28" s="209"/>
      <c r="HL28" s="209"/>
      <c r="HM28" s="209"/>
      <c r="HN28" s="209"/>
      <c r="HO28" s="209"/>
      <c r="HP28" s="209"/>
      <c r="HQ28" s="209"/>
      <c r="HR28" s="209"/>
      <c r="HS28" s="209"/>
      <c r="HT28" s="209"/>
      <c r="HU28" s="209"/>
      <c r="HV28" s="209"/>
      <c r="HW28" s="209"/>
      <c r="HX28" s="209"/>
      <c r="HY28" s="209"/>
      <c r="HZ28" s="209"/>
      <c r="IA28" s="209"/>
      <c r="IB28" s="209"/>
      <c r="IC28" s="209"/>
      <c r="ID28" s="209"/>
      <c r="IE28" s="209"/>
      <c r="IF28" s="209"/>
      <c r="IG28" s="209"/>
      <c r="IH28" s="209"/>
      <c r="II28" s="209"/>
      <c r="IJ28" s="209"/>
      <c r="IK28" s="209"/>
      <c r="IL28" s="209"/>
      <c r="IM28" s="209"/>
      <c r="IN28" s="209"/>
      <c r="IO28" s="209"/>
      <c r="IP28" s="209"/>
      <c r="IQ28" s="209"/>
      <c r="IR28" s="209"/>
      <c r="IS28" s="209"/>
      <c r="IT28" s="209"/>
      <c r="IU28" s="209"/>
      <c r="IV28" s="209"/>
    </row>
    <row r="29" customFormat="1" customHeight="1" spans="1:256">
      <c r="A29" s="209"/>
      <c r="B29" s="209"/>
      <c r="C29" s="209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25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  <c r="HR29" s="209"/>
      <c r="HS29" s="209"/>
      <c r="HT29" s="209"/>
      <c r="HU29" s="209"/>
      <c r="HV29" s="209"/>
      <c r="HW29" s="209"/>
      <c r="HX29" s="209"/>
      <c r="HY29" s="209"/>
      <c r="HZ29" s="209"/>
      <c r="IA29" s="209"/>
      <c r="IB29" s="209"/>
      <c r="IC29" s="209"/>
      <c r="ID29" s="209"/>
      <c r="IE29" s="209"/>
      <c r="IF29" s="209"/>
      <c r="IG29" s="209"/>
      <c r="IH29" s="209"/>
      <c r="II29" s="209"/>
      <c r="IJ29" s="209"/>
      <c r="IK29" s="209"/>
      <c r="IL29" s="209"/>
      <c r="IM29" s="209"/>
      <c r="IN29" s="209"/>
      <c r="IO29" s="209"/>
      <c r="IP29" s="209"/>
      <c r="IQ29" s="209"/>
      <c r="IR29" s="209"/>
      <c r="IS29" s="209"/>
      <c r="IT29" s="209"/>
      <c r="IU29" s="209"/>
      <c r="IV29" s="209"/>
    </row>
    <row r="30" customFormat="1" customHeight="1" spans="1:256">
      <c r="A30" s="209"/>
      <c r="B30" s="209"/>
      <c r="C30" s="209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25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  <c r="HR30" s="209"/>
      <c r="HS30" s="209"/>
      <c r="HT30" s="209"/>
      <c r="HU30" s="209"/>
      <c r="HV30" s="209"/>
      <c r="HW30" s="209"/>
      <c r="HX30" s="209"/>
      <c r="HY30" s="209"/>
      <c r="HZ30" s="209"/>
      <c r="IA30" s="209"/>
      <c r="IB30" s="209"/>
      <c r="IC30" s="209"/>
      <c r="ID30" s="209"/>
      <c r="IE30" s="209"/>
      <c r="IF30" s="209"/>
      <c r="IG30" s="209"/>
      <c r="IH30" s="209"/>
      <c r="II30" s="209"/>
      <c r="IJ30" s="209"/>
      <c r="IK30" s="209"/>
      <c r="IL30" s="209"/>
      <c r="IM30" s="209"/>
      <c r="IN30" s="209"/>
      <c r="IO30" s="209"/>
      <c r="IP30" s="209"/>
      <c r="IQ30" s="209"/>
      <c r="IR30" s="209"/>
      <c r="IS30" s="209"/>
      <c r="IT30" s="209"/>
      <c r="IU30" s="209"/>
      <c r="IV30" s="209"/>
    </row>
    <row r="31" customFormat="1" customHeight="1" spans="1:256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25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  <c r="HR31" s="209"/>
      <c r="HS31" s="209"/>
      <c r="HT31" s="209"/>
      <c r="HU31" s="209"/>
      <c r="HV31" s="209"/>
      <c r="HW31" s="209"/>
      <c r="HX31" s="209"/>
      <c r="HY31" s="209"/>
      <c r="HZ31" s="209"/>
      <c r="IA31" s="209"/>
      <c r="IB31" s="209"/>
      <c r="IC31" s="209"/>
      <c r="ID31" s="209"/>
      <c r="IE31" s="209"/>
      <c r="IF31" s="209"/>
      <c r="IG31" s="209"/>
      <c r="IH31" s="209"/>
      <c r="II31" s="209"/>
      <c r="IJ31" s="209"/>
      <c r="IK31" s="209"/>
      <c r="IL31" s="209"/>
      <c r="IM31" s="209"/>
      <c r="IN31" s="209"/>
      <c r="IO31" s="209"/>
      <c r="IP31" s="209"/>
      <c r="IQ31" s="209"/>
      <c r="IR31" s="209"/>
      <c r="IS31" s="209"/>
      <c r="IT31" s="209"/>
      <c r="IU31" s="209"/>
      <c r="IV31" s="209"/>
    </row>
    <row r="32" customFormat="1" customHeight="1" spans="1:256">
      <c r="A32" s="209"/>
      <c r="B32" s="209"/>
      <c r="C32" s="209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25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  <c r="IC32" s="209"/>
      <c r="ID32" s="209"/>
      <c r="IE32" s="209"/>
      <c r="IF32" s="209"/>
      <c r="IG32" s="209"/>
      <c r="IH32" s="209"/>
      <c r="II32" s="209"/>
      <c r="IJ32" s="209"/>
      <c r="IK32" s="209"/>
      <c r="IL32" s="209"/>
      <c r="IM32" s="209"/>
      <c r="IN32" s="209"/>
      <c r="IO32" s="209"/>
      <c r="IP32" s="209"/>
      <c r="IQ32" s="209"/>
      <c r="IR32" s="209"/>
      <c r="IS32" s="209"/>
      <c r="IT32" s="209"/>
      <c r="IU32" s="209"/>
      <c r="IV32" s="209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6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7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7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7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7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7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7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7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7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7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7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7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7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3" customWidth="1"/>
    <col min="2" max="2" width="7.66666666666667" style="173" customWidth="1"/>
    <col min="3" max="3" width="44.8333333333333" style="173" customWidth="1"/>
    <col min="4" max="6" width="22.8333333333333" style="173" customWidth="1"/>
    <col min="7" max="16384" width="9.33333333333333" style="173"/>
  </cols>
  <sheetData>
    <row r="1" customHeight="1" spans="6:6">
      <c r="F1" s="174" t="s">
        <v>226</v>
      </c>
    </row>
    <row r="2" ht="20.1" customHeight="1" spans="1:6">
      <c r="A2" s="106" t="s">
        <v>227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123</v>
      </c>
      <c r="E4" s="179" t="s">
        <v>228</v>
      </c>
      <c r="F4" s="179"/>
    </row>
    <row r="5" customHeight="1" spans="1:6">
      <c r="A5" s="178" t="s">
        <v>60</v>
      </c>
      <c r="B5" s="178"/>
      <c r="C5" s="177" t="s">
        <v>126</v>
      </c>
      <c r="D5" s="178"/>
      <c r="E5" s="180" t="s">
        <v>229</v>
      </c>
      <c r="F5" s="181" t="s">
        <v>230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f>D8</f>
        <v>6256405.61</v>
      </c>
      <c r="E7" s="188">
        <f>E8</f>
        <v>4992583.17</v>
      </c>
      <c r="F7" s="189">
        <f>F8</f>
        <v>1263822.44</v>
      </c>
    </row>
    <row r="8" customHeight="1" spans="1:10">
      <c r="A8" s="185"/>
      <c r="B8" s="186"/>
      <c r="C8" s="187" t="s">
        <v>82</v>
      </c>
      <c r="D8" s="143">
        <f>D9</f>
        <v>6256405.61</v>
      </c>
      <c r="E8" s="188">
        <f>E9</f>
        <v>4992583.17</v>
      </c>
      <c r="F8" s="189">
        <f>F9</f>
        <v>1263822.44</v>
      </c>
      <c r="H8" s="172"/>
      <c r="J8" s="172"/>
    </row>
    <row r="9" customHeight="1" spans="1:6">
      <c r="A9" s="185"/>
      <c r="B9" s="186"/>
      <c r="C9" s="187" t="s">
        <v>84</v>
      </c>
      <c r="D9" s="143">
        <f>SUM(D10:D19)</f>
        <v>6256405.61</v>
      </c>
      <c r="E9" s="188">
        <f>SUM(E10:E19)</f>
        <v>4992583.17</v>
      </c>
      <c r="F9" s="189">
        <f>SUM(F10:F19)</f>
        <v>1263822.44</v>
      </c>
    </row>
    <row r="10" customHeight="1" spans="1:6">
      <c r="A10" s="185" t="s">
        <v>85</v>
      </c>
      <c r="B10" s="186" t="s">
        <v>86</v>
      </c>
      <c r="C10" s="187" t="s">
        <v>89</v>
      </c>
      <c r="D10" s="143">
        <v>2855188.44</v>
      </c>
      <c r="E10" s="188">
        <v>1922566</v>
      </c>
      <c r="F10" s="189">
        <v>932622.44</v>
      </c>
    </row>
    <row r="11" customHeight="1" spans="1:6">
      <c r="A11" s="185" t="s">
        <v>85</v>
      </c>
      <c r="B11" s="186" t="s">
        <v>86</v>
      </c>
      <c r="C11" s="187" t="s">
        <v>91</v>
      </c>
      <c r="D11" s="143">
        <v>1385346</v>
      </c>
      <c r="E11" s="188">
        <v>1126146</v>
      </c>
      <c r="F11" s="189">
        <v>259200</v>
      </c>
    </row>
    <row r="12" customHeight="1" spans="1:6">
      <c r="A12" s="185" t="s">
        <v>94</v>
      </c>
      <c r="B12" s="186" t="s">
        <v>87</v>
      </c>
      <c r="C12" s="187" t="s">
        <v>95</v>
      </c>
      <c r="D12" s="143">
        <v>234144</v>
      </c>
      <c r="E12" s="188">
        <v>190944</v>
      </c>
      <c r="F12" s="189">
        <v>43200</v>
      </c>
    </row>
    <row r="13" customHeight="1" spans="1:6">
      <c r="A13" s="185" t="s">
        <v>96</v>
      </c>
      <c r="B13" s="186" t="s">
        <v>100</v>
      </c>
      <c r="C13" s="187" t="s">
        <v>101</v>
      </c>
      <c r="D13" s="143">
        <v>472112.16</v>
      </c>
      <c r="E13" s="188">
        <v>472112.16</v>
      </c>
      <c r="F13" s="189">
        <v>0</v>
      </c>
    </row>
    <row r="14" customHeight="1" spans="1:6">
      <c r="A14" s="185" t="s">
        <v>96</v>
      </c>
      <c r="B14" s="186" t="s">
        <v>100</v>
      </c>
      <c r="C14" s="187" t="s">
        <v>103</v>
      </c>
      <c r="D14" s="143">
        <v>236056.08</v>
      </c>
      <c r="E14" s="188">
        <v>236056.08</v>
      </c>
      <c r="F14" s="189">
        <v>0</v>
      </c>
    </row>
    <row r="15" customHeight="1" spans="1:6">
      <c r="A15" s="185" t="s">
        <v>96</v>
      </c>
      <c r="B15" s="186" t="s">
        <v>98</v>
      </c>
      <c r="C15" s="187" t="s">
        <v>104</v>
      </c>
      <c r="D15" s="143">
        <v>35040</v>
      </c>
      <c r="E15" s="188">
        <v>35040</v>
      </c>
      <c r="F15" s="189">
        <v>0</v>
      </c>
    </row>
    <row r="16" customHeight="1" spans="1:6">
      <c r="A16" s="185" t="s">
        <v>96</v>
      </c>
      <c r="B16" s="186" t="s">
        <v>92</v>
      </c>
      <c r="C16" s="187" t="s">
        <v>105</v>
      </c>
      <c r="D16" s="143">
        <v>24562.76</v>
      </c>
      <c r="E16" s="188">
        <v>24562.76</v>
      </c>
      <c r="F16" s="189">
        <v>0</v>
      </c>
    </row>
    <row r="17" customHeight="1" spans="1:6">
      <c r="A17" s="185" t="s">
        <v>106</v>
      </c>
      <c r="B17" s="186" t="s">
        <v>107</v>
      </c>
      <c r="C17" s="187" t="s">
        <v>108</v>
      </c>
      <c r="D17" s="143">
        <v>189076.17</v>
      </c>
      <c r="E17" s="188">
        <v>189076.17</v>
      </c>
      <c r="F17" s="189">
        <v>0</v>
      </c>
    </row>
    <row r="18" customHeight="1" spans="1:6">
      <c r="A18" s="185" t="s">
        <v>114</v>
      </c>
      <c r="B18" s="186" t="s">
        <v>87</v>
      </c>
      <c r="C18" s="187" t="s">
        <v>115</v>
      </c>
      <c r="D18" s="143">
        <v>167568</v>
      </c>
      <c r="E18" s="188">
        <v>138768</v>
      </c>
      <c r="F18" s="189">
        <v>28800</v>
      </c>
    </row>
    <row r="19" customHeight="1" spans="1:6">
      <c r="A19" s="185" t="s">
        <v>118</v>
      </c>
      <c r="B19" s="186" t="s">
        <v>97</v>
      </c>
      <c r="C19" s="187" t="s">
        <v>119</v>
      </c>
      <c r="D19" s="143">
        <v>657312</v>
      </c>
      <c r="E19" s="188">
        <v>657312</v>
      </c>
      <c r="F19" s="189">
        <v>0</v>
      </c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H26" sqref="H26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16.8333333333333" style="125" customWidth="1"/>
    <col min="10" max="16" width="13.8333333333333" style="125" customWidth="1"/>
    <col min="17" max="118" width="9" style="125" customWidth="1"/>
    <col min="119" max="160" width="9.16666666666667" style="125" customWidth="1"/>
    <col min="161" max="16384" width="9.16666666666667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231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232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122</v>
      </c>
      <c r="B4" s="132"/>
      <c r="C4" s="132"/>
      <c r="D4" s="132"/>
      <c r="E4" s="133"/>
      <c r="F4" s="132" t="s">
        <v>123</v>
      </c>
      <c r="G4" s="171" t="s">
        <v>233</v>
      </c>
      <c r="H4" s="171" t="s">
        <v>234</v>
      </c>
      <c r="I4" s="171" t="s">
        <v>235</v>
      </c>
      <c r="J4" s="171" t="s">
        <v>236</v>
      </c>
      <c r="K4" s="171" t="s">
        <v>237</v>
      </c>
      <c r="L4" s="171" t="s">
        <v>238</v>
      </c>
      <c r="M4" s="171" t="s">
        <v>239</v>
      </c>
      <c r="N4" s="171" t="s">
        <v>240</v>
      </c>
      <c r="O4" s="171" t="s">
        <v>241</v>
      </c>
      <c r="P4" s="171" t="s">
        <v>242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126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f t="shared" ref="F7:P7" si="0">F8</f>
        <v>15913906.61</v>
      </c>
      <c r="G7" s="153">
        <f t="shared" si="0"/>
        <v>4956103.17</v>
      </c>
      <c r="H7" s="153">
        <f t="shared" si="0"/>
        <v>5848548.44</v>
      </c>
      <c r="I7" s="153">
        <f t="shared" si="0"/>
        <v>5109255</v>
      </c>
      <c r="J7" s="153">
        <f t="shared" si="0"/>
        <v>0</v>
      </c>
      <c r="K7" s="153">
        <f t="shared" si="0"/>
        <v>0</v>
      </c>
      <c r="L7" s="153">
        <f t="shared" si="0"/>
        <v>0</v>
      </c>
      <c r="M7" s="153">
        <f t="shared" si="0"/>
        <v>0</v>
      </c>
      <c r="N7" s="153">
        <f t="shared" si="0"/>
        <v>0</v>
      </c>
      <c r="O7" s="153">
        <f t="shared" si="0"/>
        <v>0</v>
      </c>
      <c r="P7" s="153">
        <f t="shared" si="0"/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f t="shared" ref="F8:P8" si="1">F9</f>
        <v>15913906.61</v>
      </c>
      <c r="G8" s="153">
        <f t="shared" si="1"/>
        <v>4956103.17</v>
      </c>
      <c r="H8" s="153">
        <f t="shared" si="1"/>
        <v>5848548.44</v>
      </c>
      <c r="I8" s="153">
        <f t="shared" si="1"/>
        <v>5109255</v>
      </c>
      <c r="J8" s="153">
        <f t="shared" si="1"/>
        <v>0</v>
      </c>
      <c r="K8" s="153">
        <f t="shared" si="1"/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f t="shared" ref="F9:P9" si="2">SUM(F10:F23)</f>
        <v>15913906.61</v>
      </c>
      <c r="G9" s="153">
        <f t="shared" si="2"/>
        <v>4956103.17</v>
      </c>
      <c r="H9" s="153">
        <f t="shared" si="2"/>
        <v>5848548.44</v>
      </c>
      <c r="I9" s="153">
        <f t="shared" si="2"/>
        <v>5109255</v>
      </c>
      <c r="J9" s="153">
        <f t="shared" si="2"/>
        <v>0</v>
      </c>
      <c r="K9" s="153">
        <f t="shared" si="2"/>
        <v>0</v>
      </c>
      <c r="L9" s="153">
        <f t="shared" si="2"/>
        <v>0</v>
      </c>
      <c r="M9" s="153">
        <f t="shared" si="2"/>
        <v>0</v>
      </c>
      <c r="N9" s="153">
        <f t="shared" si="2"/>
        <v>0</v>
      </c>
      <c r="O9" s="153">
        <f t="shared" si="2"/>
        <v>0</v>
      </c>
      <c r="P9" s="153">
        <f t="shared" si="2"/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86</v>
      </c>
      <c r="C10" s="152" t="s">
        <v>87</v>
      </c>
      <c r="D10" s="152" t="s">
        <v>88</v>
      </c>
      <c r="E10" s="152" t="s">
        <v>89</v>
      </c>
      <c r="F10" s="153">
        <v>2855188.44</v>
      </c>
      <c r="G10" s="153">
        <v>1921126</v>
      </c>
      <c r="H10" s="153">
        <v>932622.44</v>
      </c>
      <c r="I10" s="153">
        <v>1440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85</v>
      </c>
      <c r="B11" s="152" t="s">
        <v>86</v>
      </c>
      <c r="C11" s="152" t="s">
        <v>90</v>
      </c>
      <c r="D11" s="152" t="s">
        <v>88</v>
      </c>
      <c r="E11" s="152" t="s">
        <v>91</v>
      </c>
      <c r="F11" s="153">
        <v>1385346</v>
      </c>
      <c r="G11" s="153">
        <v>1126146</v>
      </c>
      <c r="H11" s="153">
        <v>259200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85</v>
      </c>
      <c r="B12" s="152" t="s">
        <v>86</v>
      </c>
      <c r="C12" s="152" t="s">
        <v>92</v>
      </c>
      <c r="D12" s="152" t="s">
        <v>88</v>
      </c>
      <c r="E12" s="152" t="s">
        <v>93</v>
      </c>
      <c r="F12" s="153">
        <v>1208286</v>
      </c>
      <c r="G12" s="153">
        <v>0</v>
      </c>
      <c r="H12" s="153">
        <v>1208286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94</v>
      </c>
      <c r="B13" s="152" t="s">
        <v>87</v>
      </c>
      <c r="C13" s="152" t="s">
        <v>92</v>
      </c>
      <c r="D13" s="152" t="s">
        <v>88</v>
      </c>
      <c r="E13" s="152" t="s">
        <v>95</v>
      </c>
      <c r="F13" s="153">
        <v>234144</v>
      </c>
      <c r="G13" s="153">
        <v>190944</v>
      </c>
      <c r="H13" s="153">
        <v>43200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52" t="s">
        <v>96</v>
      </c>
      <c r="B14" s="152" t="s">
        <v>97</v>
      </c>
      <c r="C14" s="152" t="s">
        <v>98</v>
      </c>
      <c r="D14" s="152" t="s">
        <v>88</v>
      </c>
      <c r="E14" s="152" t="s">
        <v>99</v>
      </c>
      <c r="F14" s="153">
        <v>1331211</v>
      </c>
      <c r="G14" s="153">
        <v>0</v>
      </c>
      <c r="H14" s="153">
        <v>320000</v>
      </c>
      <c r="I14" s="153">
        <v>1011211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52" t="s">
        <v>96</v>
      </c>
      <c r="B15" s="152" t="s">
        <v>100</v>
      </c>
      <c r="C15" s="152" t="s">
        <v>100</v>
      </c>
      <c r="D15" s="152" t="s">
        <v>88</v>
      </c>
      <c r="E15" s="152" t="s">
        <v>101</v>
      </c>
      <c r="F15" s="153">
        <v>472112.16</v>
      </c>
      <c r="G15" s="153">
        <v>472112.16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52" t="s">
        <v>96</v>
      </c>
      <c r="B16" s="152" t="s">
        <v>100</v>
      </c>
      <c r="C16" s="152" t="s">
        <v>102</v>
      </c>
      <c r="D16" s="152" t="s">
        <v>88</v>
      </c>
      <c r="E16" s="152" t="s">
        <v>103</v>
      </c>
      <c r="F16" s="153">
        <v>236056.08</v>
      </c>
      <c r="G16" s="153">
        <v>236056.08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52" t="s">
        <v>96</v>
      </c>
      <c r="B17" s="152" t="s">
        <v>98</v>
      </c>
      <c r="C17" s="152" t="s">
        <v>92</v>
      </c>
      <c r="D17" s="152" t="s">
        <v>88</v>
      </c>
      <c r="E17" s="152" t="s">
        <v>104</v>
      </c>
      <c r="F17" s="153">
        <v>35040</v>
      </c>
      <c r="G17" s="153">
        <v>0</v>
      </c>
      <c r="H17" s="153">
        <v>0</v>
      </c>
      <c r="I17" s="153">
        <v>35040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52" t="s">
        <v>96</v>
      </c>
      <c r="B18" s="152" t="s">
        <v>92</v>
      </c>
      <c r="C18" s="152" t="s">
        <v>92</v>
      </c>
      <c r="D18" s="152" t="s">
        <v>88</v>
      </c>
      <c r="E18" s="152" t="s">
        <v>105</v>
      </c>
      <c r="F18" s="153">
        <v>24562.76</v>
      </c>
      <c r="G18" s="153">
        <v>24562.76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52" t="s">
        <v>106</v>
      </c>
      <c r="B19" s="152" t="s">
        <v>107</v>
      </c>
      <c r="C19" s="152" t="s">
        <v>87</v>
      </c>
      <c r="D19" s="152" t="s">
        <v>88</v>
      </c>
      <c r="E19" s="152" t="s">
        <v>108</v>
      </c>
      <c r="F19" s="153">
        <v>189076.17</v>
      </c>
      <c r="G19" s="153">
        <v>189076.17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 s="152" t="s">
        <v>109</v>
      </c>
      <c r="B20" s="152" t="s">
        <v>100</v>
      </c>
      <c r="C20" s="152" t="s">
        <v>87</v>
      </c>
      <c r="D20" s="152" t="s">
        <v>88</v>
      </c>
      <c r="E20" s="152" t="s">
        <v>110</v>
      </c>
      <c r="F20" s="153">
        <v>1030000</v>
      </c>
      <c r="G20" s="153">
        <v>0</v>
      </c>
      <c r="H20" s="153">
        <v>1030000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2" t="s">
        <v>114</v>
      </c>
      <c r="B21" s="152" t="s">
        <v>87</v>
      </c>
      <c r="C21" s="152" t="s">
        <v>111</v>
      </c>
      <c r="D21" s="152" t="s">
        <v>88</v>
      </c>
      <c r="E21" s="152" t="s">
        <v>115</v>
      </c>
      <c r="F21" s="153">
        <v>167568</v>
      </c>
      <c r="G21" s="153">
        <v>138768</v>
      </c>
      <c r="H21" s="153">
        <v>28800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2" t="s">
        <v>114</v>
      </c>
      <c r="B22" s="152" t="s">
        <v>116</v>
      </c>
      <c r="C22" s="152" t="s">
        <v>100</v>
      </c>
      <c r="D22" s="152" t="s">
        <v>88</v>
      </c>
      <c r="E22" s="152" t="s">
        <v>117</v>
      </c>
      <c r="F22" s="153">
        <v>6088004</v>
      </c>
      <c r="G22" s="153">
        <v>0</v>
      </c>
      <c r="H22" s="153">
        <v>2026440</v>
      </c>
      <c r="I22" s="153">
        <v>4061564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2" t="s">
        <v>118</v>
      </c>
      <c r="B23" s="152" t="s">
        <v>97</v>
      </c>
      <c r="C23" s="152" t="s">
        <v>87</v>
      </c>
      <c r="D23" s="152" t="s">
        <v>88</v>
      </c>
      <c r="E23" s="152" t="s">
        <v>119</v>
      </c>
      <c r="F23" s="153">
        <v>657312</v>
      </c>
      <c r="G23" s="153">
        <v>657312</v>
      </c>
      <c r="H23" s="153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F36" sqref="F36"/>
    </sheetView>
  </sheetViews>
  <sheetFormatPr defaultColWidth="9.16666666666667" defaultRowHeight="14.25" customHeight="1" outlineLevelCol="7"/>
  <cols>
    <col min="1" max="1" width="6.83333333333333" style="125" customWidth="1"/>
    <col min="2" max="3" width="12.8333333333333" style="125" customWidth="1"/>
    <col min="4" max="4" width="44.8333333333333" style="125" customWidth="1"/>
    <col min="5" max="7" width="22.8333333333333" style="125" customWidth="1"/>
    <col min="8" max="8" width="9" style="125" customWidth="1"/>
    <col min="9" max="255" width="9.16666666666667" style="125" customWidth="1"/>
    <col min="256" max="16384" width="9.16666666666667" style="125"/>
  </cols>
  <sheetData>
    <row r="1" customHeight="1" spans="2:8">
      <c r="B1" s="127"/>
      <c r="C1" s="127"/>
      <c r="D1" s="127"/>
      <c r="E1" s="127"/>
      <c r="F1" s="127"/>
      <c r="G1" s="128" t="s">
        <v>243</v>
      </c>
      <c r="H1" s="127"/>
    </row>
    <row r="2" ht="20.1" customHeight="1" spans="1:8">
      <c r="A2" s="106" t="s">
        <v>244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245</v>
      </c>
      <c r="B4" s="132"/>
      <c r="C4" s="134"/>
      <c r="D4" s="134"/>
      <c r="E4" s="167" t="s">
        <v>124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126</v>
      </c>
      <c r="E5" s="133" t="s">
        <v>63</v>
      </c>
      <c r="F5" s="133" t="s">
        <v>246</v>
      </c>
      <c r="G5" s="132" t="s">
        <v>247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f>E8</f>
        <v>6271405.61</v>
      </c>
      <c r="F7" s="142">
        <f>F8</f>
        <v>4992583.17</v>
      </c>
      <c r="G7" s="143">
        <f>G8</f>
        <v>1278822.44</v>
      </c>
      <c r="H7" s="127"/>
    </row>
    <row r="8" customHeight="1" spans="1:8">
      <c r="A8" s="139"/>
      <c r="B8" s="139"/>
      <c r="C8" s="139" t="s">
        <v>184</v>
      </c>
      <c r="D8" s="139" t="s">
        <v>0</v>
      </c>
      <c r="E8" s="142">
        <f>E9+E21+E34</f>
        <v>6271405.61</v>
      </c>
      <c r="F8" s="142">
        <f>F9+F21+F34</f>
        <v>4992583.17</v>
      </c>
      <c r="G8" s="143">
        <f>G9+G21+G34</f>
        <v>1278822.44</v>
      </c>
      <c r="H8" s="127"/>
    </row>
    <row r="9" customHeight="1" spans="1:8">
      <c r="A9" s="139"/>
      <c r="B9" s="139"/>
      <c r="C9" s="139" t="s">
        <v>248</v>
      </c>
      <c r="D9" s="139" t="s">
        <v>249</v>
      </c>
      <c r="E9" s="142">
        <f>SUM(E10:E20)</f>
        <v>4956103.17</v>
      </c>
      <c r="F9" s="142">
        <f>SUM(F10:F20)</f>
        <v>4956103.17</v>
      </c>
      <c r="G9" s="143">
        <f>SUM(G10:G20)</f>
        <v>0</v>
      </c>
      <c r="H9" s="127"/>
    </row>
    <row r="10" customHeight="1" spans="1:8">
      <c r="A10" s="139" t="s">
        <v>250</v>
      </c>
      <c r="B10" s="139" t="s">
        <v>251</v>
      </c>
      <c r="C10" s="139" t="s">
        <v>88</v>
      </c>
      <c r="D10" s="139" t="s">
        <v>252</v>
      </c>
      <c r="E10" s="142">
        <v>1605252</v>
      </c>
      <c r="F10" s="142">
        <v>1605252</v>
      </c>
      <c r="G10" s="143">
        <v>0</v>
      </c>
      <c r="H10" s="127"/>
    </row>
    <row r="11" customHeight="1" spans="1:8">
      <c r="A11" s="139" t="s">
        <v>250</v>
      </c>
      <c r="B11" s="139" t="s">
        <v>253</v>
      </c>
      <c r="C11" s="139" t="s">
        <v>88</v>
      </c>
      <c r="D11" s="139" t="s">
        <v>254</v>
      </c>
      <c r="E11" s="142">
        <v>804000</v>
      </c>
      <c r="F11" s="142">
        <v>804000</v>
      </c>
      <c r="G11" s="143">
        <v>0</v>
      </c>
      <c r="H11" s="127"/>
    </row>
    <row r="12" customHeight="1" spans="1:8">
      <c r="A12" s="139" t="s">
        <v>250</v>
      </c>
      <c r="B12" s="139" t="s">
        <v>255</v>
      </c>
      <c r="C12" s="139" t="s">
        <v>88</v>
      </c>
      <c r="D12" s="139" t="s">
        <v>256</v>
      </c>
      <c r="E12" s="142">
        <v>69351</v>
      </c>
      <c r="F12" s="142">
        <v>69351</v>
      </c>
      <c r="G12" s="143">
        <v>0</v>
      </c>
      <c r="H12" s="127"/>
    </row>
    <row r="13" customHeight="1" spans="1:8">
      <c r="A13" s="139" t="s">
        <v>250</v>
      </c>
      <c r="B13" s="139" t="s">
        <v>257</v>
      </c>
      <c r="C13" s="139" t="s">
        <v>88</v>
      </c>
      <c r="D13" s="139" t="s">
        <v>258</v>
      </c>
      <c r="E13" s="142">
        <v>186120</v>
      </c>
      <c r="F13" s="142">
        <v>186120</v>
      </c>
      <c r="G13" s="143">
        <v>0</v>
      </c>
      <c r="H13" s="127"/>
    </row>
    <row r="14" customHeight="1" spans="1:8">
      <c r="A14" s="139" t="s">
        <v>250</v>
      </c>
      <c r="B14" s="139" t="s">
        <v>259</v>
      </c>
      <c r="C14" s="139" t="s">
        <v>88</v>
      </c>
      <c r="D14" s="139" t="s">
        <v>260</v>
      </c>
      <c r="E14" s="142">
        <v>591738</v>
      </c>
      <c r="F14" s="142">
        <v>591738</v>
      </c>
      <c r="G14" s="143">
        <v>0</v>
      </c>
      <c r="H14" s="127"/>
    </row>
    <row r="15" customHeight="1" spans="1:8">
      <c r="A15" s="139" t="s">
        <v>250</v>
      </c>
      <c r="B15" s="139" t="s">
        <v>261</v>
      </c>
      <c r="C15" s="139" t="s">
        <v>88</v>
      </c>
      <c r="D15" s="139" t="s">
        <v>262</v>
      </c>
      <c r="E15" s="142">
        <v>472112.16</v>
      </c>
      <c r="F15" s="142">
        <v>472112.16</v>
      </c>
      <c r="G15" s="143">
        <v>0</v>
      </c>
      <c r="H15" s="127"/>
    </row>
    <row r="16" customHeight="1" spans="1:8">
      <c r="A16" s="139" t="s">
        <v>250</v>
      </c>
      <c r="B16" s="139" t="s">
        <v>263</v>
      </c>
      <c r="C16" s="139" t="s">
        <v>88</v>
      </c>
      <c r="D16" s="139" t="s">
        <v>264</v>
      </c>
      <c r="E16" s="142">
        <v>236056.08</v>
      </c>
      <c r="F16" s="142">
        <v>236056.08</v>
      </c>
      <c r="G16" s="143">
        <v>0</v>
      </c>
      <c r="H16"/>
    </row>
    <row r="17" customHeight="1" spans="1:8">
      <c r="A17" s="139" t="s">
        <v>250</v>
      </c>
      <c r="B17" s="139" t="s">
        <v>265</v>
      </c>
      <c r="C17" s="139" t="s">
        <v>88</v>
      </c>
      <c r="D17" s="139" t="s">
        <v>266</v>
      </c>
      <c r="E17" s="142">
        <v>189076.17</v>
      </c>
      <c r="F17" s="142">
        <v>189076.17</v>
      </c>
      <c r="G17" s="143">
        <v>0</v>
      </c>
      <c r="H17"/>
    </row>
    <row r="18" customHeight="1" spans="1:8">
      <c r="A18" s="139" t="s">
        <v>250</v>
      </c>
      <c r="B18" s="139" t="s">
        <v>267</v>
      </c>
      <c r="C18" s="139" t="s">
        <v>88</v>
      </c>
      <c r="D18" s="139" t="s">
        <v>268</v>
      </c>
      <c r="E18" s="142">
        <v>24562.76</v>
      </c>
      <c r="F18" s="142">
        <v>24562.76</v>
      </c>
      <c r="G18" s="143">
        <v>0</v>
      </c>
      <c r="H18"/>
    </row>
    <row r="19" customHeight="1" spans="1:8">
      <c r="A19" s="139" t="s">
        <v>250</v>
      </c>
      <c r="B19" s="139" t="s">
        <v>269</v>
      </c>
      <c r="C19" s="139" t="s">
        <v>88</v>
      </c>
      <c r="D19" s="139" t="s">
        <v>119</v>
      </c>
      <c r="E19" s="142">
        <v>657312</v>
      </c>
      <c r="F19" s="142">
        <v>657312</v>
      </c>
      <c r="G19" s="143">
        <v>0</v>
      </c>
      <c r="H19"/>
    </row>
    <row r="20" customHeight="1" spans="1:8">
      <c r="A20" s="139" t="s">
        <v>250</v>
      </c>
      <c r="B20" s="139" t="s">
        <v>270</v>
      </c>
      <c r="C20" s="139" t="s">
        <v>88</v>
      </c>
      <c r="D20" s="139" t="s">
        <v>194</v>
      </c>
      <c r="E20" s="142">
        <v>120523</v>
      </c>
      <c r="F20" s="142">
        <v>120523</v>
      </c>
      <c r="G20" s="143">
        <v>0</v>
      </c>
      <c r="H20"/>
    </row>
    <row r="21" customHeight="1" spans="1:8">
      <c r="A21" s="139"/>
      <c r="B21" s="139"/>
      <c r="C21" s="139" t="s">
        <v>271</v>
      </c>
      <c r="D21" s="139" t="s">
        <v>272</v>
      </c>
      <c r="E21" s="142">
        <f>SUM(E22:E33)</f>
        <v>1278822.44</v>
      </c>
      <c r="F21" s="142">
        <f>SUM(F22:F33)</f>
        <v>0</v>
      </c>
      <c r="G21" s="143">
        <f>SUM(G22:G33)</f>
        <v>1278822.44</v>
      </c>
      <c r="H21"/>
    </row>
    <row r="22" customHeight="1" spans="1:8">
      <c r="A22" s="139" t="s">
        <v>273</v>
      </c>
      <c r="B22" s="139" t="s">
        <v>274</v>
      </c>
      <c r="C22" s="139" t="s">
        <v>88</v>
      </c>
      <c r="D22" s="139" t="s">
        <v>275</v>
      </c>
      <c r="E22" s="142">
        <v>130000</v>
      </c>
      <c r="F22" s="142">
        <v>0</v>
      </c>
      <c r="G22" s="143">
        <v>130000</v>
      </c>
      <c r="H22"/>
    </row>
    <row r="23" customHeight="1" spans="1:8">
      <c r="A23" s="139" t="s">
        <v>273</v>
      </c>
      <c r="B23" s="139" t="s">
        <v>276</v>
      </c>
      <c r="C23" s="139" t="s">
        <v>88</v>
      </c>
      <c r="D23" s="139" t="s">
        <v>277</v>
      </c>
      <c r="E23" s="142">
        <v>45000</v>
      </c>
      <c r="F23" s="142">
        <v>0</v>
      </c>
      <c r="G23" s="143">
        <v>45000</v>
      </c>
      <c r="H23"/>
    </row>
    <row r="24" customHeight="1" spans="1:8">
      <c r="A24" s="139" t="s">
        <v>273</v>
      </c>
      <c r="B24" s="139" t="s">
        <v>278</v>
      </c>
      <c r="C24" s="139" t="s">
        <v>88</v>
      </c>
      <c r="D24" s="139" t="s">
        <v>279</v>
      </c>
      <c r="E24" s="142">
        <v>40000</v>
      </c>
      <c r="F24" s="142">
        <v>0</v>
      </c>
      <c r="G24" s="143">
        <v>40000</v>
      </c>
      <c r="H24"/>
    </row>
    <row r="25" customHeight="1" spans="1:8">
      <c r="A25" s="139" t="s">
        <v>273</v>
      </c>
      <c r="B25" s="139" t="s">
        <v>280</v>
      </c>
      <c r="C25" s="139" t="s">
        <v>88</v>
      </c>
      <c r="D25" s="139" t="s">
        <v>281</v>
      </c>
      <c r="E25" s="142">
        <v>10000</v>
      </c>
      <c r="F25" s="142">
        <v>0</v>
      </c>
      <c r="G25" s="143">
        <v>10000</v>
      </c>
      <c r="H25"/>
    </row>
    <row r="26" customHeight="1" spans="1:8">
      <c r="A26" s="139" t="s">
        <v>273</v>
      </c>
      <c r="B26" s="139" t="s">
        <v>282</v>
      </c>
      <c r="C26" s="139" t="s">
        <v>88</v>
      </c>
      <c r="D26" s="139" t="s">
        <v>283</v>
      </c>
      <c r="E26" s="142">
        <v>70000</v>
      </c>
      <c r="F26" s="142">
        <v>0</v>
      </c>
      <c r="G26" s="143">
        <v>70000</v>
      </c>
      <c r="H26"/>
    </row>
    <row r="27" customHeight="1" spans="1:8">
      <c r="A27" s="139" t="s">
        <v>273</v>
      </c>
      <c r="B27" s="139" t="s">
        <v>284</v>
      </c>
      <c r="C27" s="139" t="s">
        <v>88</v>
      </c>
      <c r="D27" s="139" t="s">
        <v>211</v>
      </c>
      <c r="E27" s="142">
        <v>59200</v>
      </c>
      <c r="F27" s="142">
        <v>0</v>
      </c>
      <c r="G27" s="143">
        <v>59200</v>
      </c>
      <c r="H27"/>
    </row>
    <row r="28" customHeight="1" spans="1:8">
      <c r="A28" s="139" t="s">
        <v>273</v>
      </c>
      <c r="B28" s="139" t="s">
        <v>285</v>
      </c>
      <c r="C28" s="139" t="s">
        <v>88</v>
      </c>
      <c r="D28" s="139" t="s">
        <v>207</v>
      </c>
      <c r="E28" s="142">
        <v>20000</v>
      </c>
      <c r="F28" s="142">
        <v>0</v>
      </c>
      <c r="G28" s="143">
        <v>20000</v>
      </c>
      <c r="H28"/>
    </row>
    <row r="29" customHeight="1" spans="1:8">
      <c r="A29" s="139" t="s">
        <v>273</v>
      </c>
      <c r="B29" s="139" t="s">
        <v>286</v>
      </c>
      <c r="C29" s="139" t="s">
        <v>88</v>
      </c>
      <c r="D29" s="139" t="s">
        <v>287</v>
      </c>
      <c r="E29" s="142">
        <v>310422.44</v>
      </c>
      <c r="F29" s="142">
        <v>0</v>
      </c>
      <c r="G29" s="143">
        <v>310422.44</v>
      </c>
      <c r="H29"/>
    </row>
    <row r="30" customHeight="1" spans="1:8">
      <c r="A30" s="139" t="s">
        <v>273</v>
      </c>
      <c r="B30" s="139" t="s">
        <v>288</v>
      </c>
      <c r="C30" s="139" t="s">
        <v>88</v>
      </c>
      <c r="D30" s="139" t="s">
        <v>289</v>
      </c>
      <c r="E30" s="142">
        <v>20000</v>
      </c>
      <c r="F30" s="142">
        <v>0</v>
      </c>
      <c r="G30" s="143">
        <v>20000</v>
      </c>
      <c r="H30"/>
    </row>
    <row r="31" customHeight="1" spans="1:8">
      <c r="A31" s="139" t="s">
        <v>273</v>
      </c>
      <c r="B31" s="139" t="s">
        <v>290</v>
      </c>
      <c r="C31" s="139" t="s">
        <v>88</v>
      </c>
      <c r="D31" s="139" t="s">
        <v>209</v>
      </c>
      <c r="E31" s="142">
        <v>130000</v>
      </c>
      <c r="F31" s="142">
        <v>0</v>
      </c>
      <c r="G31" s="143">
        <v>130000</v>
      </c>
      <c r="H31"/>
    </row>
    <row r="32" customHeight="1" spans="1:8">
      <c r="A32" s="139" t="s">
        <v>273</v>
      </c>
      <c r="B32" s="139" t="s">
        <v>291</v>
      </c>
      <c r="C32" s="139" t="s">
        <v>88</v>
      </c>
      <c r="D32" s="139" t="s">
        <v>292</v>
      </c>
      <c r="E32" s="142">
        <v>173400</v>
      </c>
      <c r="F32" s="142">
        <v>0</v>
      </c>
      <c r="G32" s="143">
        <v>173400</v>
      </c>
      <c r="H32"/>
    </row>
    <row r="33" customHeight="1" spans="1:8">
      <c r="A33" s="139" t="s">
        <v>273</v>
      </c>
      <c r="B33" s="139" t="s">
        <v>293</v>
      </c>
      <c r="C33" s="139" t="s">
        <v>88</v>
      </c>
      <c r="D33" s="139" t="s">
        <v>213</v>
      </c>
      <c r="E33" s="142">
        <v>270800</v>
      </c>
      <c r="F33" s="142">
        <v>0</v>
      </c>
      <c r="G33" s="143">
        <v>270800</v>
      </c>
      <c r="H33"/>
    </row>
    <row r="34" customHeight="1" spans="1:8">
      <c r="A34" s="139"/>
      <c r="B34" s="139"/>
      <c r="C34" s="139" t="s">
        <v>294</v>
      </c>
      <c r="D34" s="139" t="s">
        <v>295</v>
      </c>
      <c r="E34" s="142">
        <f>SUM(E35:E36)</f>
        <v>36480</v>
      </c>
      <c r="F34" s="142">
        <f>SUM(F35:F36)</f>
        <v>36480</v>
      </c>
      <c r="G34" s="143">
        <f>SUM(G35:G36)</f>
        <v>0</v>
      </c>
      <c r="H34"/>
    </row>
    <row r="35" customHeight="1" spans="1:8">
      <c r="A35" s="139" t="s">
        <v>296</v>
      </c>
      <c r="B35" s="139" t="s">
        <v>297</v>
      </c>
      <c r="C35" s="139" t="s">
        <v>88</v>
      </c>
      <c r="D35" s="139" t="s">
        <v>298</v>
      </c>
      <c r="E35" s="142">
        <v>35040</v>
      </c>
      <c r="F35" s="142">
        <v>35040</v>
      </c>
      <c r="G35" s="143">
        <v>0</v>
      </c>
      <c r="H35"/>
    </row>
    <row r="36" customHeight="1" spans="1:8">
      <c r="A36" s="139" t="s">
        <v>296</v>
      </c>
      <c r="B36" s="139" t="s">
        <v>299</v>
      </c>
      <c r="C36" s="139" t="s">
        <v>88</v>
      </c>
      <c r="D36" s="139" t="s">
        <v>300</v>
      </c>
      <c r="E36" s="142">
        <v>1440</v>
      </c>
      <c r="F36" s="142">
        <v>1440</v>
      </c>
      <c r="G36" s="143">
        <v>0</v>
      </c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 救世主 ！</cp:lastModifiedBy>
  <cp:revision>1</cp:revision>
  <dcterms:created xsi:type="dcterms:W3CDTF">2018-08-27T07:11:00Z</dcterms:created>
  <cp:lastPrinted>2020-05-25T03:31:00Z</cp:lastPrinted>
  <dcterms:modified xsi:type="dcterms:W3CDTF">2021-01-21T02:54:04Z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17242216</vt:i4>
  </property>
</Properties>
</file>