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'11'!$A$1:$I$33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'2-1'!$A$1:$Y$23</definedName>
    <definedName name="_xlnm.Print_Area" localSheetId="6">'3'!$A$1:$F$16</definedName>
    <definedName name="_xlnm.Print_Area" localSheetId="7">'4'!$A$1:$P$17</definedName>
    <definedName name="_xlnm.Print_Area" localSheetId="8">'4-0'!$A$1:$G$31</definedName>
    <definedName name="_xlnm.Print_Area" localSheetId="9">'4-1(1)'!$A$1:$AF$16</definedName>
    <definedName name="_xlnm.Print_Area" localSheetId="10">'4-1(2)'!$A$1:$AG$11</definedName>
    <definedName name="_xlnm.Print_Area" localSheetId="11">'4-1(3)'!$A$1:$AB$6</definedName>
    <definedName name="_xlnm.Print_Area" localSheetId="12">'4-1(4)'!$A$1:$AB$6</definedName>
    <definedName name="_xlnm.Print_Area" localSheetId="13">'4-2'!$A$1:$G$15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 calcMode="manual"/>
</workbook>
</file>

<file path=xl/calcChain.xml><?xml version="1.0" encoding="utf-8"?>
<calcChain xmlns="http://schemas.openxmlformats.org/spreadsheetml/2006/main">
  <c r="G9" i="9"/>
  <c r="G8" s="1"/>
  <c r="G7" s="1"/>
  <c r="AG9" i="20"/>
  <c r="AG8" s="1"/>
  <c r="AG7" s="1"/>
  <c r="AF9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Y8"/>
  <c r="Y7" s="1"/>
  <c r="S8"/>
  <c r="S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0" i="8"/>
  <c r="F30"/>
  <c r="E30"/>
  <c r="G19"/>
  <c r="F19"/>
  <c r="E19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2" i="6"/>
  <c r="U22"/>
  <c r="T22"/>
  <c r="S22"/>
  <c r="R22"/>
  <c r="Q22"/>
  <c r="P22"/>
  <c r="L22"/>
  <c r="K22"/>
  <c r="J22"/>
  <c r="I22"/>
  <c r="H22"/>
  <c r="G22"/>
  <c r="F22"/>
  <c r="E22"/>
  <c r="V14"/>
  <c r="U14"/>
  <c r="T14"/>
  <c r="S14"/>
  <c r="R14"/>
  <c r="Q14"/>
  <c r="P14"/>
  <c r="L14"/>
  <c r="K14"/>
  <c r="J14"/>
  <c r="I14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Y23"/>
  <c r="Y22"/>
  <c r="Y21"/>
  <c r="Y20"/>
  <c r="Y19"/>
  <c r="Y18"/>
  <c r="Y17"/>
  <c r="Y16"/>
  <c r="Y15"/>
  <c r="Y14"/>
  <c r="Y13"/>
  <c r="Y12"/>
  <c r="Y11"/>
  <c r="Y10"/>
  <c r="Y9"/>
  <c r="Y8"/>
  <c r="Y7"/>
  <c r="X23"/>
  <c r="X22"/>
  <c r="X21"/>
  <c r="X20"/>
  <c r="X19"/>
  <c r="X18"/>
  <c r="X17"/>
  <c r="X16"/>
  <c r="X15"/>
  <c r="X14"/>
  <c r="X13"/>
  <c r="X12"/>
  <c r="X11"/>
  <c r="X10"/>
  <c r="X9"/>
  <c r="X8"/>
  <c r="X7"/>
  <c r="W23"/>
  <c r="W22"/>
  <c r="W21"/>
  <c r="W20"/>
  <c r="W19"/>
  <c r="W18"/>
  <c r="W17"/>
  <c r="W16"/>
  <c r="W15"/>
  <c r="W14"/>
  <c r="W13"/>
  <c r="W12"/>
  <c r="W11"/>
  <c r="W10"/>
  <c r="W9"/>
  <c r="W8"/>
  <c r="W7"/>
  <c r="O23"/>
  <c r="O22"/>
  <c r="O21"/>
  <c r="O20"/>
  <c r="O19"/>
  <c r="O18"/>
  <c r="O17"/>
  <c r="O16"/>
  <c r="O15"/>
  <c r="O14"/>
  <c r="O13"/>
  <c r="O12"/>
  <c r="O11"/>
  <c r="O10"/>
  <c r="O9"/>
  <c r="O8"/>
  <c r="O7"/>
  <c r="N23"/>
  <c r="N22"/>
  <c r="N21"/>
  <c r="N20"/>
  <c r="N19"/>
  <c r="N18"/>
  <c r="N17"/>
  <c r="N16"/>
  <c r="N15"/>
  <c r="N14"/>
  <c r="N13"/>
  <c r="N12"/>
  <c r="N11"/>
  <c r="N10"/>
  <c r="N9"/>
  <c r="N8"/>
  <c r="N7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S9"/>
  <c r="S8" s="1"/>
  <c r="S7" s="1"/>
  <c r="R9"/>
  <c r="R8" s="1"/>
  <c r="R7" s="1"/>
  <c r="Q9"/>
  <c r="Q8" s="1"/>
  <c r="Q7" s="1"/>
  <c r="N9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T8"/>
  <c r="T7" s="1"/>
  <c r="N8"/>
  <c r="N7" s="1"/>
  <c r="P17"/>
  <c r="P16"/>
  <c r="P15"/>
  <c r="P14"/>
  <c r="P13"/>
  <c r="P12"/>
  <c r="P11"/>
  <c r="P10"/>
  <c r="P9"/>
  <c r="P8"/>
  <c r="P7"/>
  <c r="O1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<sst xmlns="http://schemas.openxmlformats.org/spreadsheetml/2006/main" count="1263" uniqueCount="511">
  <si>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</si>
  <si>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</si>
  <si>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</si>
  <si>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</si>
  <si>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</si>
  <si>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</si>
  <si>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</si>
  <si>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</si>
  <si>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</si>
  <si>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</si>
  <si>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</si>
  <si>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</si>
  <si>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</si>
  <si>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</si>
  <si>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</si>
  <si>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</si>
  <si>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</si>
  <si>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</si>
  <si>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</si>
  <si>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</si>
  <si>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</si>
  <si>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</si>
  <si>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</si>
  <si>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</si>
  <si>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</si>
  <si>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</si>
  <si>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</si>
  <si>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</si>
  <si>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</si>
  <si>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</si>
  <si>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</si>
  <si>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</si>
  <si>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</si>
  <si>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</si>
  <si>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</si>
  <si>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</si>
  <si>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</si>
  <si>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</si>
  <si>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</si>
  <si>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</si>
  <si>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</si>
  <si>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</si>
  <si>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</si>
  <si>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</si>
  <si>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</si>
  <si>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</si>
  <si>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</si>
  <si>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</si>
  <si>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</si>
  <si>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</si>
  <si>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</si>
  <si>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</si>
  <si>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</si>
  <si>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</si>
  <si>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</si>
  <si>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</si>
  <si>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</si>
  <si>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</si>
  <si>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</si>
  <si>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</si>
  <si>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</si>
  <si>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</si>
  <si>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</si>
  <si>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</si>
  <si>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</si>
  <si>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</si>
  <si>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</si>
  <si>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</si>
  <si>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</si>
  <si>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</si>
  <si>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</si>
  <si>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</si>
  <si>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</si>
  <si>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</si>
  <si>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</si>
  <si>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</si>
  <si>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</si>
  <si>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</si>
  <si>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</si>
  <si>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</si>
  <si>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</si>
  <si>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</si>
  <si>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</si>
  <si>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</si>
  <si>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</si>
  <si>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</si>
  <si>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</si>
  <si>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</si>
  <si>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</si>
  <si>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</si>
  <si>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</si>
  <si>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</si>
  <si>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</si>
  <si>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</si>
  <si>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</si>
  <si>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</si>
  <si>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</si>
  <si>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</si>
  <si>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</si>
  <si>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</si>
  <si>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</si>
  <si>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</si>
  <si>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</si>
  <si>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</si>
  <si>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</si>
  <si>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</si>
  <si>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</si>
  <si>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</si>
  <si>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</si>
  <si>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</si>
  <si>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</si>
  <si>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</si>
  <si>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</si>
  <si>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</si>
  <si>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</si>
  <si>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</si>
  <si>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</si>
  <si>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</si>
  <si>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</si>
  <si>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</si>
  <si>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</si>
  <si>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</si>
  <si>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</si>
  <si>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</si>
  <si>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</si>
  <si>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</si>
  <si>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</si>
  <si>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</si>
  <si>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</si>
  <si>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</si>
  <si>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</si>
  <si>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</si>
  <si>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</si>
  <si>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</si>
  <si>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</si>
  <si>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</si>
  <si>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</si>
  <si>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</si>
  <si>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</si>
  <si>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</si>
  <si>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</si>
  <si>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</si>
  <si>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</si>
  <si>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</si>
  <si>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</si>
  <si>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</si>
  <si>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</si>
  <si>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</si>
  <si>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</si>
  <si>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</si>
  <si>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</si>
  <si>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</si>
  <si>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</si>
  <si>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</si>
  <si>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</si>
  <si>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</si>
  <si>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</si>
  <si>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</si>
  <si>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</si>
  <si>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</si>
  <si>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</si>
  <si>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</si>
  <si>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</si>
  <si>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</si>
  <si>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</si>
  <si>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</si>
  <si>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</si>
  <si>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</si>
  <si>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</si>
  <si>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</si>
  <si>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</si>
  <si>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</si>
  <si>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</si>
  <si>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</si>
  <si>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</si>
  <si>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</si>
  <si>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</si>
  <si>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</si>
  <si>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</si>
  <si>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文物和陈列品购置</t>
  </si>
  <si>
    <t>无形资产购置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</si>
  <si>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</si>
  <si>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</si>
  <si>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</si>
  <si>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</si>
  <si>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</si>
  <si>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</si>
  <si>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</si>
  <si>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</si>
  <si>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</si>
  <si>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</si>
  <si>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</si>
  <si>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</si>
  <si>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</si>
  <si>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</si>
  <si>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</si>
  <si>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</si>
  <si>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</si>
  <si>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</si>
  <si>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</si>
  <si>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</si>
  <si>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</si>
  <si>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</si>
  <si>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</si>
  <si>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</si>
  <si>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</si>
  <si>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</si>
  <si>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</si>
  <si>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</si>
  <si>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</si>
  <si>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</si>
  <si>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</si>
  <si>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</si>
  <si>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</si>
  <si>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</si>
  <si>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</si>
  <si>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</si>
  <si>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</si>
  <si>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</si>
  <si>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</si>
  <si>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</si>
  <si>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</si>
  <si>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</si>
  <si>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</si>
  <si>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</si>
  <si>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</si>
  <si>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</si>
  <si>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</si>
  <si>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</si>
  <si>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</si>
  <si>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</si>
  <si>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</si>
  <si>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</si>
  <si>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</si>
  <si>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</si>
  <si>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</si>
  <si>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</si>
  <si>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</si>
  <si>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</si>
  <si>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</si>
  <si>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</si>
  <si>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</si>
  <si>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</si>
  <si>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</si>
  <si>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</si>
  <si>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</si>
  <si>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</si>
  <si>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</si>
  <si>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</si>
  <si>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</si>
  <si>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</si>
  <si>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</si>
  <si>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</si>
  <si>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</si>
  <si>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</si>
  <si>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</si>
  <si>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</si>
  <si>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</si>
  <si>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</si>
  <si>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</si>
  <si>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</si>
  <si>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</si>
  <si>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</si>
  <si>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</si>
  <si>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</si>
  <si>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</si>
  <si>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</si>
  <si>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</si>
  <si>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</si>
  <si>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</si>
  <si>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</si>
  <si>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99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</si>
  <si>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</si>
  <si>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</si>
  <si>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</si>
  <si>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</si>
  <si>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</si>
  <si>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</si>
  <si>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一般公共预算支出表</t>
  </si>
  <si>
    <t>表4-1(2)</t>
  </si>
  <si>
    <t>表4-1(4)</t>
  </si>
  <si>
    <t>表4-2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</si>
  <si>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</si>
  <si>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</si>
  <si>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</si>
  <si>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</si>
  <si>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</si>
  <si>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</si>
  <si>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</si>
  <si>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</si>
  <si>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表8</t>
  </si>
  <si>
    <t>社会保险基金预算</t>
  </si>
  <si>
    <t>表9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</si>
  <si>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</si>
  <si>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</si>
  <si>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</si>
  <si>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</si>
  <si>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</si>
  <si>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</si>
  <si>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</si>
  <si>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</si>
  <si>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</si>
  <si>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</si>
  <si>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</si>
  <si>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</si>
  <si>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</si>
  <si>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</si>
  <si>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</si>
  <si>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</si>
  <si>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</si>
  <si>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单位：峨眉山市妇联</t>
    <phoneticPr fontId="0" type="noConversion"/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</si>
  <si>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</si>
  <si>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</si>
  <si>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</si>
  <si>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</si>
  <si>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</si>
  <si>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</si>
  <si>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</si>
  <si>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</si>
  <si>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</si>
  <si>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</si>
  <si>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</si>
  <si>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</si>
  <si>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217</t>
  </si>
  <si>
    <t>妇联</t>
  </si>
  <si>
    <t xml:space="preserve">  217001</t>
  </si>
  <si>
    <t xml:space="preserve">  峨眉山市妇联</t>
  </si>
  <si>
    <t>201</t>
  </si>
  <si>
    <t>29</t>
  </si>
  <si>
    <t>01</t>
  </si>
  <si>
    <t xml:space="preserve">    217001</t>
  </si>
  <si>
    <t xml:space="preserve">    行政运行（群众）</t>
  </si>
  <si>
    <t>02</t>
  </si>
  <si>
    <t xml:space="preserve">    一般行政管理事务（群众）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</si>
  <si>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</si>
  <si>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</si>
  <si>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</si>
  <si>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</si>
  <si>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</si>
  <si>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</si>
  <si>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</si>
  <si>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</si>
  <si>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</si>
  <si>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</si>
  <si>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</si>
  <si>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</si>
  <si>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</si>
  <si>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支出预算表</t>
  </si>
  <si>
    <t>单位：峨眉山市妇联</t>
    <phoneticPr fontId="0" type="noConversion"/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</si>
  <si>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</si>
  <si>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</si>
  <si>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</si>
  <si>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</si>
  <si>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</si>
  <si>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217001</t>
  </si>
  <si>
    <t>峨眉山市妇联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</si>
  <si>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</si>
  <si>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</si>
  <si>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</si>
  <si>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</si>
  <si>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</si>
  <si>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</si>
  <si>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</si>
  <si>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</si>
  <si>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</si>
  <si>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</si>
  <si>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</si>
  <si>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</si>
  <si>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</si>
  <si>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</si>
  <si>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</si>
  <si>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</si>
  <si>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</si>
  <si>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</si>
  <si>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</si>
  <si>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</si>
  <si>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</si>
  <si>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</si>
  <si>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</si>
  <si>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</si>
  <si>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</si>
  <si>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</si>
  <si>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</si>
  <si>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</si>
  <si>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</si>
  <si>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</si>
  <si>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</si>
  <si>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</si>
  <si>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单位：峨眉山市妇联</t>
    <phoneticPr fontId="0" type="noConversion"/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</si>
  <si>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</si>
  <si>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</si>
  <si>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</si>
  <si>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</si>
  <si>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</si>
  <si>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</si>
  <si>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</si>
  <si>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</si>
  <si>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</si>
  <si>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</si>
  <si>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</si>
  <si>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</si>
  <si>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</si>
  <si>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</si>
  <si>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</si>
  <si>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</si>
  <si>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</si>
  <si>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</si>
  <si>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</si>
  <si>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</si>
  <si>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</si>
  <si>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</si>
  <si>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</si>
  <si>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</si>
  <si>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</si>
  <si>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</si>
  <si>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</si>
  <si>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</si>
  <si>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</si>
  <si>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</si>
  <si>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</si>
  <si>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</si>
  <si>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</si>
  <si>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</si>
  <si>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</si>
  <si>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</si>
  <si>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</si>
  <si>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</si>
  <si>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</si>
  <si>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</si>
  <si>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</si>
  <si>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</si>
  <si>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</si>
  <si>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</si>
  <si>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</si>
  <si>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 xml:space="preserve">    城乡社区儿童之家阵地建设经费</t>
  </si>
  <si>
    <t>民生事业类</t>
  </si>
  <si>
    <t xml:space="preserve">    妇儿工委工作经费</t>
  </si>
  <si>
    <t>政务专项类</t>
  </si>
  <si>
    <t xml:space="preserve">    妇联工作经费</t>
  </si>
  <si>
    <t>政务运转类</t>
  </si>
  <si>
    <t xml:space="preserve">    妇女创业就业工作经费</t>
  </si>
  <si>
    <t xml:space="preserve">    妇女儿童活动中心工作经费</t>
  </si>
  <si>
    <t xml:space="preserve">    为建档立卡适龄贫困妇女购买“女性安康保险”</t>
  </si>
  <si>
    <t>单位：峨眉山市妇联</t>
    <phoneticPr fontId="0" type="noConversion"/>
  </si>
  <si>
    <t>附件3：</t>
  </si>
  <si>
    <t>（2020年度）</t>
  </si>
  <si>
    <t>峨眉山市妇联</t>
    <phoneticPr fontId="0" type="noConversion"/>
  </si>
  <si>
    <t>部门运转经费</t>
    <phoneticPr fontId="0" type="noConversion"/>
  </si>
  <si>
    <t>行政运行费，主要维持单位正常运转的工资、社保、住房公积金、公务用车等费用</t>
    <phoneticPr fontId="0" type="noConversion"/>
  </si>
  <si>
    <t>妇联工作经费</t>
  </si>
  <si>
    <t>妇联工作经费</t>
    <phoneticPr fontId="0" type="noConversion"/>
  </si>
  <si>
    <t>全市妇联工作经费，主要用于推动全市妇女健康发展，对全市妇女工作进行业务指导</t>
    <phoneticPr fontId="0" type="noConversion"/>
  </si>
  <si>
    <t>妇儿工委工作经费</t>
  </si>
  <si>
    <t>妇儿工委工作经费</t>
    <phoneticPr fontId="0" type="noConversion"/>
  </si>
  <si>
    <t>妇儿委工作经费，主要履行妇儿工委办公日常职能，推动两纲实施</t>
    <phoneticPr fontId="0" type="noConversion"/>
  </si>
  <si>
    <t>妇女儿童活动中心工作经费</t>
  </si>
  <si>
    <t>妇女儿童活动中心工作经费</t>
    <phoneticPr fontId="0" type="noConversion"/>
  </si>
  <si>
    <t>妇儿中心专项工作经费，主要用于推进中心的正常运转，提供妇女儿童宣传教育咨询服务</t>
    <phoneticPr fontId="0" type="noConversion"/>
  </si>
  <si>
    <t>妇女就业创业工作经费</t>
    <phoneticPr fontId="0" type="noConversion"/>
  </si>
  <si>
    <t>妇女就业创业工作经费，主要用于开展妇女就业创业培训工作</t>
    <phoneticPr fontId="0" type="noConversion"/>
  </si>
  <si>
    <t>城乡社区儿童之家建设经费</t>
    <phoneticPr fontId="0" type="noConversion"/>
  </si>
  <si>
    <t>通过儿童之家建设，为各村社区儿童提供假期照料、学习培训、文化娱乐服务</t>
  </si>
  <si>
    <t>通过儿童之家建设，为各村社区儿童提供假期照料、学习培训、文化娱乐服务</t>
    <phoneticPr fontId="0" type="noConversion"/>
  </si>
  <si>
    <t>为建档立卡适龄贫困妇女购买“女性安康保险”</t>
  </si>
  <si>
    <t>为建档立卡适龄贫困妇女购买“女性安康保险”</t>
    <phoneticPr fontId="0" type="noConversion"/>
  </si>
  <si>
    <t>慰问贫困妇儿等超30名，实用技术培训2次</t>
    <phoneticPr fontId="0" type="noConversion"/>
  </si>
  <si>
    <t>慰问贫困妇儿等超30名，实用技术培训2次</t>
    <phoneticPr fontId="0" type="noConversion"/>
  </si>
  <si>
    <t>全面提升妇女干部素质，提升妇女就业创业能力</t>
    <phoneticPr fontId="0" type="noConversion"/>
  </si>
  <si>
    <t>全面提升妇女干部素质，提升妇女就业创业能力</t>
    <phoneticPr fontId="0" type="noConversion"/>
  </si>
  <si>
    <t>2020年内完成</t>
    <phoneticPr fontId="0" type="noConversion"/>
  </si>
  <si>
    <t>以家庭和睦促进社会和谐，在乡村振兴战略中发挥妇女的作用</t>
    <phoneticPr fontId="0" type="noConversion"/>
  </si>
  <si>
    <t>群众满意度达90%以上</t>
    <phoneticPr fontId="0" type="noConversion"/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</si>
  <si>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</si>
  <si>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</si>
  <si>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</si>
  <si>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</si>
  <si>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</si>
  <si>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</si>
  <si>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城乡社区儿童之家阵地建设经费</t>
  </si>
  <si>
    <t>为困境儿童、留守儿童提供关爱帮扶，帮助他们快乐生活、健康成长</t>
  </si>
  <si>
    <t>完成10个城乡社区儿童之家建设</t>
  </si>
  <si>
    <t>10个</t>
  </si>
  <si>
    <t>2020年全年</t>
  </si>
  <si>
    <t>经济效益指标</t>
  </si>
  <si>
    <t>不超总预算</t>
  </si>
  <si>
    <t>组织、协调、督促《妇女发展纲要》、《儿童发展纲要》的实施和指标完成</t>
  </si>
  <si>
    <t>完成年度指标任务</t>
  </si>
  <si>
    <t>完成本年规划</t>
  </si>
  <si>
    <t>不超预算</t>
  </si>
  <si>
    <t>妇女儿童两纲监测</t>
  </si>
  <si>
    <t>实施素质提升、巾帼建功、妇儿维权、幸福家庭、强基固本五大行动</t>
  </si>
  <si>
    <t>实施五大行动，引领和服务好全市妇女</t>
  </si>
  <si>
    <t>引领和服务好全市妇女，指导部门、镇乡妇女工作</t>
  </si>
  <si>
    <t>进一步促进男女平等；促使妇女全面发展，维护妇女儿童合法权益</t>
  </si>
  <si>
    <t>进一步促进男女平等；促使妇女全面发展</t>
  </si>
  <si>
    <t>妇女创业就业工作经费</t>
  </si>
  <si>
    <t>开展保育员、育婴师、茶艺师等培训</t>
  </si>
  <si>
    <t>提高妇女就业创业能力</t>
  </si>
  <si>
    <t>预计培训200人次</t>
  </si>
  <si>
    <t>开展妇女就业创业培训</t>
  </si>
  <si>
    <t>通过培训助力妇女就业增收</t>
  </si>
  <si>
    <t>推进中心的正常运转，提供妇女儿童宣传教育培训服务</t>
  </si>
  <si>
    <t>确保中心运转正常，开展好服务</t>
  </si>
  <si>
    <t>13万</t>
  </si>
  <si>
    <t>促进妇女儿童身心健康发展</t>
  </si>
  <si>
    <t>关爱贫困妇女，防止贫困妇女因病致贫返贫，助力脱贫攻坚</t>
  </si>
  <si>
    <t>帮预计2020年内，帮助贫困妇女大约2200人左右</t>
  </si>
  <si>
    <t>为建档立卡适龄贫困妇女购买女性安康保险</t>
  </si>
  <si>
    <t>帮助贫困妇女大约2200人左右</t>
  </si>
  <si>
    <t>2020年全年内完成</t>
  </si>
  <si>
    <t>防止贫困妇女因病致贫返贫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</si>
</sst>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49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41" fillId="0" borderId="0" xfId="34" applyNumberFormat="1" applyFont="1" applyFill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179" fontId="1" fillId="0" borderId="13" xfId="27" applyNumberFormat="1" applyFill="1" applyBorder="1" applyAlignment="1">
      <alignment horizontal="center"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1" fillId="0" borderId="0" xfId="27" applyFill="1" applyAlignment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177" fontId="41" fillId="0" borderId="30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13" xfId="27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25" defaultRowHeight="14.25" customHeight="1"/>
  <cols>
    <col min="1" max="1" width="4.875" customWidth="1"/>
    <col min="2" max="11" width="15.87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269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7" width="16.875" style="1" customWidth="1"/>
    <col min="8" max="20" width="13.875" style="1" customWidth="1"/>
    <col min="21" max="21" width="16.875" style="1" customWidth="1"/>
    <col min="22" max="32" width="13.875" style="1" customWidth="1"/>
    <col min="33" max="134" width="9" style="1" customWidth="1"/>
    <col min="135" max="176" width="9.125" style="1" customWidth="1"/>
    <col min="177" max="16384" width="9.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277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278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310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4" t="s">
        <v>56</v>
      </c>
      <c r="B4" s="394"/>
      <c r="C4" s="394"/>
      <c r="D4" s="394"/>
      <c r="E4" s="397"/>
      <c r="F4" s="394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4" t="s">
        <v>46</v>
      </c>
      <c r="B5" s="394"/>
      <c r="C5" s="394"/>
      <c r="D5" s="394" t="s">
        <v>47</v>
      </c>
      <c r="E5" s="394" t="s">
        <v>60</v>
      </c>
      <c r="F5" s="394"/>
      <c r="G5" s="397" t="s">
        <v>49</v>
      </c>
      <c r="H5" s="428" t="s">
        <v>120</v>
      </c>
      <c r="I5" s="428" t="s">
        <v>121</v>
      </c>
      <c r="J5" s="428" t="s">
        <v>122</v>
      </c>
      <c r="K5" s="428" t="s">
        <v>123</v>
      </c>
      <c r="L5" s="428" t="s">
        <v>124</v>
      </c>
      <c r="M5" s="428" t="s">
        <v>125</v>
      </c>
      <c r="N5" s="428" t="s">
        <v>126</v>
      </c>
      <c r="O5" s="428" t="s">
        <v>127</v>
      </c>
      <c r="P5" s="428" t="s">
        <v>128</v>
      </c>
      <c r="Q5" s="428" t="s">
        <v>129</v>
      </c>
      <c r="R5" s="428" t="s">
        <v>130</v>
      </c>
      <c r="S5" s="428" t="s">
        <v>131</v>
      </c>
      <c r="T5" s="428" t="s">
        <v>132</v>
      </c>
      <c r="U5" s="428" t="s">
        <v>49</v>
      </c>
      <c r="V5" s="428" t="s">
        <v>160</v>
      </c>
      <c r="W5" s="428" t="s">
        <v>161</v>
      </c>
      <c r="X5" s="428" t="s">
        <v>162</v>
      </c>
      <c r="Y5" s="428" t="s">
        <v>163</v>
      </c>
      <c r="Z5" s="428" t="s">
        <v>164</v>
      </c>
      <c r="AA5" s="428" t="s">
        <v>165</v>
      </c>
      <c r="AB5" s="428" t="s">
        <v>166</v>
      </c>
      <c r="AC5" s="428" t="s">
        <v>167</v>
      </c>
      <c r="AD5" s="428" t="s">
        <v>168</v>
      </c>
      <c r="AE5" s="428" t="s">
        <v>169</v>
      </c>
      <c r="AF5" s="428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4"/>
      <c r="E6" s="394"/>
      <c r="F6" s="395"/>
      <c r="G6" s="396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48"/>
      <c r="B7" s="48"/>
      <c r="C7" s="48"/>
      <c r="D7" s="48"/>
      <c r="E7" s="48" t="s">
        <v>45</v>
      </c>
      <c r="F7" s="241">
        <f t="shared" ref="F7:O8" si="0">F8</f>
        <v>437360.29</v>
      </c>
      <c r="G7" s="241">
        <f t="shared" si="0"/>
        <v>424676.29</v>
      </c>
      <c r="H7" s="241">
        <f t="shared" si="0"/>
        <v>147456</v>
      </c>
      <c r="I7" s="241">
        <f t="shared" si="0"/>
        <v>111600</v>
      </c>
      <c r="J7" s="242">
        <f t="shared" si="0"/>
        <v>12288</v>
      </c>
      <c r="K7" s="241">
        <f t="shared" si="0"/>
        <v>0</v>
      </c>
      <c r="L7" s="241">
        <f t="shared" si="0"/>
        <v>0</v>
      </c>
      <c r="M7" s="241">
        <f t="shared" si="0"/>
        <v>43415.040000000001</v>
      </c>
      <c r="N7" s="241">
        <f t="shared" si="0"/>
        <v>21707.52</v>
      </c>
      <c r="O7" s="241">
        <f t="shared" si="0"/>
        <v>16551.98</v>
      </c>
      <c r="P7" s="241">
        <f t="shared" ref="P7:Y8" si="1">P8</f>
        <v>0</v>
      </c>
      <c r="Q7" s="241">
        <f t="shared" si="1"/>
        <v>2170.75</v>
      </c>
      <c r="R7" s="241">
        <f t="shared" si="1"/>
        <v>65196</v>
      </c>
      <c r="S7" s="241">
        <f t="shared" si="1"/>
        <v>0</v>
      </c>
      <c r="T7" s="241">
        <f t="shared" si="1"/>
        <v>4291</v>
      </c>
      <c r="U7" s="241">
        <f t="shared" si="1"/>
        <v>12684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12684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0</v>
      </c>
      <c r="AE7" s="241">
        <f t="shared" si="2"/>
        <v>0</v>
      </c>
      <c r="AF7" s="241">
        <f t="shared" si="2"/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48"/>
      <c r="B8" s="48"/>
      <c r="C8" s="48"/>
      <c r="D8" s="48" t="s">
        <v>323</v>
      </c>
      <c r="E8" s="48" t="s">
        <v>324</v>
      </c>
      <c r="F8" s="241">
        <f t="shared" si="0"/>
        <v>437360.29</v>
      </c>
      <c r="G8" s="241">
        <f t="shared" si="0"/>
        <v>424676.29</v>
      </c>
      <c r="H8" s="241">
        <f t="shared" si="0"/>
        <v>147456</v>
      </c>
      <c r="I8" s="241">
        <f t="shared" si="0"/>
        <v>111600</v>
      </c>
      <c r="J8" s="242">
        <f t="shared" si="0"/>
        <v>12288</v>
      </c>
      <c r="K8" s="241">
        <f t="shared" si="0"/>
        <v>0</v>
      </c>
      <c r="L8" s="241">
        <f t="shared" si="0"/>
        <v>0</v>
      </c>
      <c r="M8" s="241">
        <f t="shared" si="0"/>
        <v>43415.040000000001</v>
      </c>
      <c r="N8" s="241">
        <f t="shared" si="0"/>
        <v>21707.52</v>
      </c>
      <c r="O8" s="241">
        <f t="shared" si="0"/>
        <v>16551.98</v>
      </c>
      <c r="P8" s="241">
        <f t="shared" si="1"/>
        <v>0</v>
      </c>
      <c r="Q8" s="241">
        <f t="shared" si="1"/>
        <v>2170.75</v>
      </c>
      <c r="R8" s="241">
        <f t="shared" si="1"/>
        <v>65196</v>
      </c>
      <c r="S8" s="241">
        <f t="shared" si="1"/>
        <v>0</v>
      </c>
      <c r="T8" s="241">
        <f t="shared" si="1"/>
        <v>4291</v>
      </c>
      <c r="U8" s="241">
        <f t="shared" si="1"/>
        <v>12684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12684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0</v>
      </c>
      <c r="AE8" s="241">
        <f t="shared" si="2"/>
        <v>0</v>
      </c>
      <c r="AF8" s="241">
        <f t="shared" si="2"/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48"/>
      <c r="B9" s="48"/>
      <c r="C9" s="48"/>
      <c r="D9" s="48" t="s">
        <v>325</v>
      </c>
      <c r="E9" s="48" t="s">
        <v>326</v>
      </c>
      <c r="F9" s="241">
        <f t="shared" ref="F9:AF9" si="3">SUM(F10:F16)</f>
        <v>437360.29</v>
      </c>
      <c r="G9" s="241">
        <f t="shared" si="3"/>
        <v>424676.29</v>
      </c>
      <c r="H9" s="241">
        <f t="shared" si="3"/>
        <v>147456</v>
      </c>
      <c r="I9" s="241">
        <f t="shared" si="3"/>
        <v>111600</v>
      </c>
      <c r="J9" s="242">
        <f t="shared" si="3"/>
        <v>12288</v>
      </c>
      <c r="K9" s="241">
        <f t="shared" si="3"/>
        <v>0</v>
      </c>
      <c r="L9" s="241">
        <f t="shared" si="3"/>
        <v>0</v>
      </c>
      <c r="M9" s="241">
        <f t="shared" si="3"/>
        <v>43415.040000000001</v>
      </c>
      <c r="N9" s="241">
        <f t="shared" si="3"/>
        <v>21707.52</v>
      </c>
      <c r="O9" s="241">
        <f t="shared" si="3"/>
        <v>16551.98</v>
      </c>
      <c r="P9" s="241">
        <f t="shared" si="3"/>
        <v>0</v>
      </c>
      <c r="Q9" s="241">
        <f t="shared" si="3"/>
        <v>2170.75</v>
      </c>
      <c r="R9" s="241">
        <f t="shared" si="3"/>
        <v>65196</v>
      </c>
      <c r="S9" s="241">
        <f t="shared" si="3"/>
        <v>0</v>
      </c>
      <c r="T9" s="241">
        <f t="shared" si="3"/>
        <v>4291</v>
      </c>
      <c r="U9" s="241">
        <f t="shared" si="3"/>
        <v>12684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12684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0</v>
      </c>
      <c r="AE9" s="241">
        <f t="shared" si="3"/>
        <v>0</v>
      </c>
      <c r="AF9" s="241">
        <f t="shared" si="3"/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48" t="s">
        <v>327</v>
      </c>
      <c r="B10" s="48" t="s">
        <v>328</v>
      </c>
      <c r="C10" s="48" t="s">
        <v>329</v>
      </c>
      <c r="D10" s="48" t="s">
        <v>330</v>
      </c>
      <c r="E10" s="48" t="s">
        <v>331</v>
      </c>
      <c r="F10" s="241">
        <v>278635</v>
      </c>
      <c r="G10" s="241">
        <v>275635</v>
      </c>
      <c r="H10" s="241">
        <v>147456</v>
      </c>
      <c r="I10" s="241">
        <v>111600</v>
      </c>
      <c r="J10" s="242">
        <v>12288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4291</v>
      </c>
      <c r="U10" s="241">
        <v>3000</v>
      </c>
      <c r="V10" s="241">
        <v>0</v>
      </c>
      <c r="W10" s="241">
        <v>0</v>
      </c>
      <c r="X10" s="241">
        <v>0</v>
      </c>
      <c r="Y10" s="241">
        <v>0</v>
      </c>
      <c r="Z10" s="241">
        <v>3000</v>
      </c>
      <c r="AA10" s="241">
        <v>0</v>
      </c>
      <c r="AB10" s="241">
        <v>0</v>
      </c>
      <c r="AC10" s="241">
        <v>0</v>
      </c>
      <c r="AD10" s="241">
        <v>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48" t="s">
        <v>334</v>
      </c>
      <c r="B11" s="48" t="s">
        <v>335</v>
      </c>
      <c r="C11" s="48" t="s">
        <v>335</v>
      </c>
      <c r="D11" s="48" t="s">
        <v>330</v>
      </c>
      <c r="E11" s="48" t="s">
        <v>336</v>
      </c>
      <c r="F11" s="241">
        <v>43415.040000000001</v>
      </c>
      <c r="G11" s="241">
        <v>43415.040000000001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43415.040000000001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48" t="s">
        <v>334</v>
      </c>
      <c r="B12" s="48" t="s">
        <v>335</v>
      </c>
      <c r="C12" s="48" t="s">
        <v>337</v>
      </c>
      <c r="D12" s="48" t="s">
        <v>330</v>
      </c>
      <c r="E12" s="48" t="s">
        <v>338</v>
      </c>
      <c r="F12" s="241">
        <v>21707.52</v>
      </c>
      <c r="G12" s="241">
        <v>21707.52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0</v>
      </c>
      <c r="N12" s="241">
        <v>21707.52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48" t="s">
        <v>334</v>
      </c>
      <c r="B13" s="48" t="s">
        <v>339</v>
      </c>
      <c r="C13" s="48" t="s">
        <v>271</v>
      </c>
      <c r="D13" s="48" t="s">
        <v>330</v>
      </c>
      <c r="E13" s="48" t="s">
        <v>340</v>
      </c>
      <c r="F13" s="241">
        <v>9684</v>
      </c>
      <c r="G13" s="241">
        <v>0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9684</v>
      </c>
      <c r="V13" s="241">
        <v>0</v>
      </c>
      <c r="W13" s="241">
        <v>0</v>
      </c>
      <c r="X13" s="241">
        <v>0</v>
      </c>
      <c r="Y13" s="241">
        <v>0</v>
      </c>
      <c r="Z13" s="241">
        <v>9684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48" t="s">
        <v>334</v>
      </c>
      <c r="B14" s="48" t="s">
        <v>271</v>
      </c>
      <c r="C14" s="48" t="s">
        <v>329</v>
      </c>
      <c r="D14" s="48" t="s">
        <v>330</v>
      </c>
      <c r="E14" s="48" t="s">
        <v>341</v>
      </c>
      <c r="F14" s="241">
        <v>2170.75</v>
      </c>
      <c r="G14" s="241">
        <v>2170.75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2170.75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48" t="s">
        <v>342</v>
      </c>
      <c r="B15" s="48" t="s">
        <v>343</v>
      </c>
      <c r="C15" s="48" t="s">
        <v>329</v>
      </c>
      <c r="D15" s="48" t="s">
        <v>330</v>
      </c>
      <c r="E15" s="48" t="s">
        <v>344</v>
      </c>
      <c r="F15" s="241">
        <v>16551.98</v>
      </c>
      <c r="G15" s="241">
        <v>16551.98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16551.98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48" t="s">
        <v>345</v>
      </c>
      <c r="B16" s="48" t="s">
        <v>332</v>
      </c>
      <c r="C16" s="48" t="s">
        <v>329</v>
      </c>
      <c r="D16" s="48" t="s">
        <v>330</v>
      </c>
      <c r="E16" s="48" t="s">
        <v>346</v>
      </c>
      <c r="F16" s="241">
        <v>65196</v>
      </c>
      <c r="G16" s="241">
        <v>65196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65196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33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</sheetData>
  <sheetProtection formatCells="0" formatColumns="0" formatRows="0"/>
  <mergeCells count="31">
    <mergeCell ref="G5:G6"/>
    <mergeCell ref="H5:H6"/>
    <mergeCell ref="I5:I6"/>
    <mergeCell ref="A4:E4"/>
    <mergeCell ref="A5:C5"/>
    <mergeCell ref="D5:D6"/>
    <mergeCell ref="E5:E6"/>
    <mergeCell ref="F4:F6"/>
    <mergeCell ref="AD5:AD6"/>
    <mergeCell ref="S5:S6"/>
    <mergeCell ref="T5:T6"/>
    <mergeCell ref="N5:N6"/>
    <mergeCell ref="O5:O6"/>
    <mergeCell ref="P5:P6"/>
    <mergeCell ref="Q5:Q6"/>
    <mergeCell ref="AF5:AF6"/>
    <mergeCell ref="J5:J6"/>
    <mergeCell ref="K5:K6"/>
    <mergeCell ref="U5:U6"/>
    <mergeCell ref="R5:R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33" width="13.875" style="1" customWidth="1"/>
    <col min="34" max="135" width="9" style="1" customWidth="1"/>
    <col min="136" max="177" width="9.125" style="1" customWidth="1"/>
    <col min="178" max="16384" width="9.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279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278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310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4" t="s">
        <v>56</v>
      </c>
      <c r="B4" s="394"/>
      <c r="C4" s="394"/>
      <c r="D4" s="394"/>
      <c r="E4" s="397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4" t="s">
        <v>46</v>
      </c>
      <c r="B5" s="394"/>
      <c r="C5" s="394"/>
      <c r="D5" s="394" t="s">
        <v>47</v>
      </c>
      <c r="E5" s="394" t="s">
        <v>60</v>
      </c>
      <c r="F5" s="428" t="s">
        <v>49</v>
      </c>
      <c r="G5" s="428" t="s">
        <v>133</v>
      </c>
      <c r="H5" s="428" t="s">
        <v>134</v>
      </c>
      <c r="I5" s="428" t="s">
        <v>135</v>
      </c>
      <c r="J5" s="428" t="s">
        <v>136</v>
      </c>
      <c r="K5" s="428" t="s">
        <v>137</v>
      </c>
      <c r="L5" s="428" t="s">
        <v>138</v>
      </c>
      <c r="M5" s="428" t="s">
        <v>139</v>
      </c>
      <c r="N5" s="428" t="s">
        <v>140</v>
      </c>
      <c r="O5" s="428" t="s">
        <v>141</v>
      </c>
      <c r="P5" s="428" t="s">
        <v>142</v>
      </c>
      <c r="Q5" s="428" t="s">
        <v>143</v>
      </c>
      <c r="R5" s="428" t="s">
        <v>144</v>
      </c>
      <c r="S5" s="428" t="s">
        <v>145</v>
      </c>
      <c r="T5" s="428" t="s">
        <v>146</v>
      </c>
      <c r="U5" s="428" t="s">
        <v>147</v>
      </c>
      <c r="V5" s="428" t="s">
        <v>148</v>
      </c>
      <c r="W5" s="428" t="s">
        <v>149</v>
      </c>
      <c r="X5" s="428" t="s">
        <v>150</v>
      </c>
      <c r="Y5" s="428" t="s">
        <v>151</v>
      </c>
      <c r="Z5" s="430" t="s">
        <v>152</v>
      </c>
      <c r="AA5" s="432" t="s">
        <v>153</v>
      </c>
      <c r="AB5" s="428" t="s">
        <v>154</v>
      </c>
      <c r="AC5" s="428" t="s">
        <v>155</v>
      </c>
      <c r="AD5" s="428" t="s">
        <v>156</v>
      </c>
      <c r="AE5" s="428" t="s">
        <v>157</v>
      </c>
      <c r="AF5" s="428" t="s">
        <v>158</v>
      </c>
      <c r="AG5" s="428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4"/>
      <c r="E6" s="394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31"/>
      <c r="AA6" s="433"/>
      <c r="AB6" s="429"/>
      <c r="AC6" s="429"/>
      <c r="AD6" s="429"/>
      <c r="AE6" s="429"/>
      <c r="AF6" s="429"/>
      <c r="AG6" s="429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48"/>
      <c r="B7" s="48"/>
      <c r="C7" s="48"/>
      <c r="D7" s="48"/>
      <c r="E7" s="48" t="s">
        <v>45</v>
      </c>
      <c r="F7" s="255">
        <f t="shared" ref="F7:O8" si="0">F8</f>
        <v>888600</v>
      </c>
      <c r="G7" s="255">
        <f t="shared" si="0"/>
        <v>60000</v>
      </c>
      <c r="H7" s="255">
        <f t="shared" si="0"/>
        <v>3000</v>
      </c>
      <c r="I7" s="255">
        <f t="shared" si="0"/>
        <v>0</v>
      </c>
      <c r="J7" s="255">
        <f t="shared" si="0"/>
        <v>0</v>
      </c>
      <c r="K7" s="255">
        <f t="shared" si="0"/>
        <v>2000</v>
      </c>
      <c r="L7" s="255">
        <f t="shared" si="0"/>
        <v>3000</v>
      </c>
      <c r="M7" s="255">
        <f t="shared" si="0"/>
        <v>8000</v>
      </c>
      <c r="N7" s="255">
        <f t="shared" si="0"/>
        <v>0</v>
      </c>
      <c r="O7" s="255">
        <f t="shared" si="0"/>
        <v>10000</v>
      </c>
      <c r="P7" s="255">
        <f t="shared" ref="P7:Y8" si="1">P8</f>
        <v>100000</v>
      </c>
      <c r="Q7" s="255">
        <f t="shared" si="1"/>
        <v>0</v>
      </c>
      <c r="R7" s="255">
        <f t="shared" si="1"/>
        <v>0</v>
      </c>
      <c r="S7" s="255">
        <f t="shared" si="1"/>
        <v>0</v>
      </c>
      <c r="T7" s="255">
        <f t="shared" si="1"/>
        <v>10000</v>
      </c>
      <c r="U7" s="255">
        <f t="shared" si="1"/>
        <v>30000</v>
      </c>
      <c r="V7" s="255">
        <f t="shared" si="1"/>
        <v>15000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G8" si="2">Z8</f>
        <v>100000</v>
      </c>
      <c r="AA7" s="255">
        <f t="shared" si="2"/>
        <v>0</v>
      </c>
      <c r="AB7" s="255">
        <f t="shared" si="2"/>
        <v>15000</v>
      </c>
      <c r="AC7" s="255">
        <f t="shared" si="2"/>
        <v>0</v>
      </c>
      <c r="AD7" s="255">
        <f t="shared" si="2"/>
        <v>55000</v>
      </c>
      <c r="AE7" s="255">
        <f t="shared" si="2"/>
        <v>32600</v>
      </c>
      <c r="AF7" s="255">
        <f t="shared" si="2"/>
        <v>0</v>
      </c>
      <c r="AG7" s="255">
        <f t="shared" si="2"/>
        <v>445000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48"/>
      <c r="B8" s="48"/>
      <c r="C8" s="48"/>
      <c r="D8" s="48" t="s">
        <v>323</v>
      </c>
      <c r="E8" s="48" t="s">
        <v>324</v>
      </c>
      <c r="F8" s="255">
        <f t="shared" si="0"/>
        <v>888600</v>
      </c>
      <c r="G8" s="255">
        <f t="shared" si="0"/>
        <v>60000</v>
      </c>
      <c r="H8" s="255">
        <f t="shared" si="0"/>
        <v>3000</v>
      </c>
      <c r="I8" s="255">
        <f t="shared" si="0"/>
        <v>0</v>
      </c>
      <c r="J8" s="255">
        <f t="shared" si="0"/>
        <v>0</v>
      </c>
      <c r="K8" s="255">
        <f t="shared" si="0"/>
        <v>2000</v>
      </c>
      <c r="L8" s="255">
        <f t="shared" si="0"/>
        <v>3000</v>
      </c>
      <c r="M8" s="255">
        <f t="shared" si="0"/>
        <v>8000</v>
      </c>
      <c r="N8" s="255">
        <f t="shared" si="0"/>
        <v>0</v>
      </c>
      <c r="O8" s="255">
        <f t="shared" si="0"/>
        <v>10000</v>
      </c>
      <c r="P8" s="255">
        <f t="shared" si="1"/>
        <v>100000</v>
      </c>
      <c r="Q8" s="255">
        <f t="shared" si="1"/>
        <v>0</v>
      </c>
      <c r="R8" s="255">
        <f t="shared" si="1"/>
        <v>0</v>
      </c>
      <c r="S8" s="255">
        <f t="shared" si="1"/>
        <v>0</v>
      </c>
      <c r="T8" s="255">
        <f t="shared" si="1"/>
        <v>10000</v>
      </c>
      <c r="U8" s="255">
        <f t="shared" si="1"/>
        <v>30000</v>
      </c>
      <c r="V8" s="255">
        <f t="shared" si="1"/>
        <v>15000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100000</v>
      </c>
      <c r="AA8" s="255">
        <f t="shared" si="2"/>
        <v>0</v>
      </c>
      <c r="AB8" s="255">
        <f t="shared" si="2"/>
        <v>15000</v>
      </c>
      <c r="AC8" s="255">
        <f t="shared" si="2"/>
        <v>0</v>
      </c>
      <c r="AD8" s="255">
        <f t="shared" si="2"/>
        <v>55000</v>
      </c>
      <c r="AE8" s="255">
        <f t="shared" si="2"/>
        <v>32600</v>
      </c>
      <c r="AF8" s="255">
        <f t="shared" si="2"/>
        <v>0</v>
      </c>
      <c r="AG8" s="255">
        <f t="shared" si="2"/>
        <v>445000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48"/>
      <c r="B9" s="48"/>
      <c r="C9" s="48"/>
      <c r="D9" s="48" t="s">
        <v>325</v>
      </c>
      <c r="E9" s="48" t="s">
        <v>326</v>
      </c>
      <c r="F9" s="255">
        <f t="shared" ref="F9:AG9" si="3">SUM(F10:F11)</f>
        <v>888600</v>
      </c>
      <c r="G9" s="255">
        <f t="shared" si="3"/>
        <v>60000</v>
      </c>
      <c r="H9" s="255">
        <f t="shared" si="3"/>
        <v>3000</v>
      </c>
      <c r="I9" s="255">
        <f t="shared" si="3"/>
        <v>0</v>
      </c>
      <c r="J9" s="255">
        <f t="shared" si="3"/>
        <v>0</v>
      </c>
      <c r="K9" s="255">
        <f t="shared" si="3"/>
        <v>2000</v>
      </c>
      <c r="L9" s="255">
        <f t="shared" si="3"/>
        <v>3000</v>
      </c>
      <c r="M9" s="255">
        <f t="shared" si="3"/>
        <v>8000</v>
      </c>
      <c r="N9" s="255">
        <f t="shared" si="3"/>
        <v>0</v>
      </c>
      <c r="O9" s="255">
        <f t="shared" si="3"/>
        <v>10000</v>
      </c>
      <c r="P9" s="255">
        <f t="shared" si="3"/>
        <v>100000</v>
      </c>
      <c r="Q9" s="255">
        <f t="shared" si="3"/>
        <v>0</v>
      </c>
      <c r="R9" s="255">
        <f t="shared" si="3"/>
        <v>0</v>
      </c>
      <c r="S9" s="255">
        <f t="shared" si="3"/>
        <v>0</v>
      </c>
      <c r="T9" s="255">
        <f t="shared" si="3"/>
        <v>10000</v>
      </c>
      <c r="U9" s="255">
        <f t="shared" si="3"/>
        <v>30000</v>
      </c>
      <c r="V9" s="255">
        <f t="shared" si="3"/>
        <v>15000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100000</v>
      </c>
      <c r="AA9" s="255">
        <f t="shared" si="3"/>
        <v>0</v>
      </c>
      <c r="AB9" s="255">
        <f t="shared" si="3"/>
        <v>15000</v>
      </c>
      <c r="AC9" s="255">
        <f t="shared" si="3"/>
        <v>0</v>
      </c>
      <c r="AD9" s="255">
        <f t="shared" si="3"/>
        <v>55000</v>
      </c>
      <c r="AE9" s="255">
        <f t="shared" si="3"/>
        <v>32600</v>
      </c>
      <c r="AF9" s="255">
        <f t="shared" si="3"/>
        <v>0</v>
      </c>
      <c r="AG9" s="255">
        <f t="shared" si="3"/>
        <v>445000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48" t="s">
        <v>327</v>
      </c>
      <c r="B10" s="48" t="s">
        <v>328</v>
      </c>
      <c r="C10" s="48" t="s">
        <v>329</v>
      </c>
      <c r="D10" s="48" t="s">
        <v>330</v>
      </c>
      <c r="E10" s="48" t="s">
        <v>331</v>
      </c>
      <c r="F10" s="255">
        <v>108600</v>
      </c>
      <c r="G10" s="255">
        <v>10000</v>
      </c>
      <c r="H10" s="255">
        <v>3000</v>
      </c>
      <c r="I10" s="255">
        <v>0</v>
      </c>
      <c r="J10" s="255">
        <v>0</v>
      </c>
      <c r="K10" s="255">
        <v>2000</v>
      </c>
      <c r="L10" s="255">
        <v>3000</v>
      </c>
      <c r="M10" s="255">
        <v>3000</v>
      </c>
      <c r="N10" s="255">
        <v>0</v>
      </c>
      <c r="O10" s="255">
        <v>0</v>
      </c>
      <c r="P10" s="255">
        <v>10000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55">
        <v>0</v>
      </c>
      <c r="Y10" s="255">
        <v>0</v>
      </c>
      <c r="Z10" s="255">
        <v>0</v>
      </c>
      <c r="AA10" s="255">
        <v>0</v>
      </c>
      <c r="AB10" s="255">
        <v>15000</v>
      </c>
      <c r="AC10" s="255">
        <v>0</v>
      </c>
      <c r="AD10" s="255">
        <v>30000</v>
      </c>
      <c r="AE10" s="255">
        <v>27600</v>
      </c>
      <c r="AF10" s="255">
        <v>0</v>
      </c>
      <c r="AG10" s="255">
        <v>5000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48" t="s">
        <v>327</v>
      </c>
      <c r="B11" s="48" t="s">
        <v>328</v>
      </c>
      <c r="C11" s="48" t="s">
        <v>332</v>
      </c>
      <c r="D11" s="48" t="s">
        <v>330</v>
      </c>
      <c r="E11" s="48" t="s">
        <v>333</v>
      </c>
      <c r="F11" s="255">
        <v>780000</v>
      </c>
      <c r="G11" s="255">
        <v>50000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5000</v>
      </c>
      <c r="N11" s="255">
        <v>0</v>
      </c>
      <c r="O11" s="255">
        <v>10000</v>
      </c>
      <c r="P11" s="255">
        <v>90000</v>
      </c>
      <c r="Q11" s="255">
        <v>0</v>
      </c>
      <c r="R11" s="255">
        <v>0</v>
      </c>
      <c r="S11" s="255">
        <v>0</v>
      </c>
      <c r="T11" s="255">
        <v>10000</v>
      </c>
      <c r="U11" s="255">
        <v>30000</v>
      </c>
      <c r="V11" s="255">
        <v>15000</v>
      </c>
      <c r="W11" s="255">
        <v>0</v>
      </c>
      <c r="X11" s="255">
        <v>0</v>
      </c>
      <c r="Y11" s="255">
        <v>0</v>
      </c>
      <c r="Z11" s="255">
        <v>100000</v>
      </c>
      <c r="AA11" s="255">
        <v>0</v>
      </c>
      <c r="AB11" s="255">
        <v>0</v>
      </c>
      <c r="AC11" s="255">
        <v>0</v>
      </c>
      <c r="AD11" s="255">
        <v>25000</v>
      </c>
      <c r="AE11" s="255">
        <v>5000</v>
      </c>
      <c r="AF11" s="255">
        <v>0</v>
      </c>
      <c r="AG11" s="255">
        <v>440000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B19"/>
  <sheetViews>
    <sheetView showGridLines="0" showZeros="0" tabSelected="1" topLeftCell="AC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54" width="9" style="1" customWidth="1"/>
    <col min="55" max="96" width="9.125" style="1" customWidth="1"/>
    <col min="97" max="16384" width="9.125" style="1"/>
  </cols>
  <sheetData>
    <row r="1" spans="1:54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</row>
    <row r="2" spans="1:54" s="3" customFormat="1" ht="20.100000000000001" customHeight="1">
      <c r="A2" s="258" t="s">
        <v>278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</row>
    <row r="3" spans="1:54" ht="14.25" customHeight="1">
      <c r="A3" s="257" t="s">
        <v>310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</row>
    <row r="4" spans="1:54" ht="14.25" customHeight="1">
      <c r="A4" s="394" t="s">
        <v>56</v>
      </c>
      <c r="B4" s="394"/>
      <c r="C4" s="394"/>
      <c r="D4" s="394"/>
      <c r="E4" s="397"/>
      <c r="F4" s="394" t="s">
        <v>57</v>
      </c>
      <c r="G4" s="265" t="s">
        <v>115</v>
      </c>
      <c r="H4" s="263"/>
      <c r="I4" s="263"/>
      <c r="J4" s="263"/>
      <c r="K4" s="263"/>
      <c r="L4" s="263" t="s">
        <v>117</v>
      </c>
      <c r="M4" s="263"/>
      <c r="N4" s="263"/>
      <c r="O4" s="263" t="s">
        <v>118</v>
      </c>
      <c r="P4" s="263"/>
      <c r="Q4" s="263"/>
      <c r="R4" s="265"/>
      <c r="S4" s="263"/>
      <c r="T4" s="265"/>
      <c r="U4" s="265" t="s">
        <v>119</v>
      </c>
      <c r="V4" s="266"/>
      <c r="W4" s="262"/>
      <c r="X4" s="265" t="s">
        <v>116</v>
      </c>
      <c r="Y4" s="263"/>
      <c r="Z4" s="263"/>
      <c r="AA4" s="265"/>
      <c r="AB4" s="263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</row>
    <row r="5" spans="1:54" ht="14.25" customHeight="1">
      <c r="A5" s="394" t="s">
        <v>46</v>
      </c>
      <c r="B5" s="394"/>
      <c r="C5" s="394"/>
      <c r="D5" s="394" t="s">
        <v>47</v>
      </c>
      <c r="E5" s="394" t="s">
        <v>60</v>
      </c>
      <c r="F5" s="394"/>
      <c r="G5" s="428" t="s">
        <v>49</v>
      </c>
      <c r="H5" s="428" t="s">
        <v>171</v>
      </c>
      <c r="I5" s="428" t="s">
        <v>172</v>
      </c>
      <c r="J5" s="428" t="s">
        <v>173</v>
      </c>
      <c r="K5" s="428" t="s">
        <v>174</v>
      </c>
      <c r="L5" s="428" t="s">
        <v>49</v>
      </c>
      <c r="M5" s="428" t="s">
        <v>195</v>
      </c>
      <c r="N5" s="428" t="s">
        <v>196</v>
      </c>
      <c r="O5" s="428" t="s">
        <v>49</v>
      </c>
      <c r="P5" s="428" t="s">
        <v>197</v>
      </c>
      <c r="Q5" s="428" t="s">
        <v>198</v>
      </c>
      <c r="R5" s="430" t="s">
        <v>199</v>
      </c>
      <c r="S5" s="432" t="s">
        <v>200</v>
      </c>
      <c r="T5" s="428" t="s">
        <v>201</v>
      </c>
      <c r="U5" s="428" t="s">
        <v>49</v>
      </c>
      <c r="V5" s="428" t="s">
        <v>119</v>
      </c>
      <c r="W5" s="428" t="s">
        <v>202</v>
      </c>
      <c r="X5" s="428" t="s">
        <v>49</v>
      </c>
      <c r="Y5" s="428" t="s">
        <v>175</v>
      </c>
      <c r="Z5" s="428" t="s">
        <v>176</v>
      </c>
      <c r="AA5" s="428" t="s">
        <v>177</v>
      </c>
      <c r="AB5" s="428" t="s">
        <v>178</v>
      </c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</row>
    <row r="6" spans="1:54" ht="14.25" customHeight="1">
      <c r="A6" s="264" t="s">
        <v>50</v>
      </c>
      <c r="B6" s="264" t="s">
        <v>51</v>
      </c>
      <c r="C6" s="264" t="s">
        <v>52</v>
      </c>
      <c r="D6" s="394"/>
      <c r="E6" s="394"/>
      <c r="F6" s="395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31"/>
      <c r="S6" s="433"/>
      <c r="T6" s="429"/>
      <c r="U6" s="429"/>
      <c r="V6" s="429"/>
      <c r="W6" s="429"/>
      <c r="X6" s="429"/>
      <c r="Y6" s="429"/>
      <c r="Z6" s="429"/>
      <c r="AA6" s="429"/>
      <c r="AB6" s="429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</row>
    <row r="7" spans="1:54" s="256" customFormat="1" ht="14.25" customHeight="1">
      <c r="A7" s="48"/>
      <c r="B7" s="48"/>
      <c r="C7" s="48"/>
      <c r="D7" s="48"/>
      <c r="E7" s="48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</row>
    <row r="8" spans="1:54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</row>
    <row r="9" spans="1:54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</row>
    <row r="10" spans="1:54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</row>
    <row r="11" spans="1:54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</row>
    <row r="12" spans="1:54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</row>
    <row r="13" spans="1:54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</row>
    <row r="14" spans="1:54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</row>
    <row r="15" spans="1:54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</row>
    <row r="16" spans="1:54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</row>
    <row r="17" spans="1:54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</row>
    <row r="18" spans="1:54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</row>
    <row r="19" spans="1:54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</row>
  </sheetData>
  <sheetProtection formatCells="0" formatColumns="0" formatRows="0"/>
  <mergeCells count="27">
    <mergeCell ref="D5:D6"/>
    <mergeCell ref="E5:E6"/>
    <mergeCell ref="H5:H6"/>
    <mergeCell ref="I5:I6"/>
    <mergeCell ref="J5:J6"/>
    <mergeCell ref="G5:G6"/>
    <mergeCell ref="F4:F6"/>
    <mergeCell ref="A4:E4"/>
    <mergeCell ref="A5:C5"/>
    <mergeCell ref="K5:K6"/>
    <mergeCell ref="Y5:Y6"/>
    <mergeCell ref="L5:L6"/>
    <mergeCell ref="N5:N6"/>
    <mergeCell ref="M5:M6"/>
    <mergeCell ref="O5:O6"/>
    <mergeCell ref="AB5:AB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22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46" width="9" style="1" customWidth="1"/>
    <col min="47" max="88" width="9.125" style="1" customWidth="1"/>
    <col min="89" max="16384" width="9.125" style="1"/>
  </cols>
  <sheetData>
    <row r="1" spans="1:46" ht="14.25" customHeight="1">
      <c r="A1" s="270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68"/>
      <c r="AA1" s="271"/>
      <c r="AB1" s="272" t="s">
        <v>280</v>
      </c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</row>
    <row r="2" spans="1:46" s="3" customFormat="1" ht="20.100000000000001" customHeight="1">
      <c r="A2" s="273" t="s">
        <v>278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69"/>
      <c r="AA2" s="277"/>
      <c r="AB2" s="277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</row>
    <row r="3" spans="1:46" ht="14.25" customHeight="1">
      <c r="A3" s="271" t="s">
        <v>310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68"/>
      <c r="AA3" s="271"/>
      <c r="AB3" s="275" t="s">
        <v>1</v>
      </c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</row>
    <row r="4" spans="1:46" ht="14.25" customHeight="1">
      <c r="A4" s="394" t="s">
        <v>56</v>
      </c>
      <c r="B4" s="394"/>
      <c r="C4" s="394"/>
      <c r="D4" s="394"/>
      <c r="E4" s="397"/>
      <c r="F4" s="394" t="s">
        <v>57</v>
      </c>
      <c r="G4" s="279" t="s">
        <v>194</v>
      </c>
      <c r="H4" s="279"/>
      <c r="I4" s="279"/>
      <c r="J4" s="279"/>
      <c r="K4" s="279"/>
      <c r="L4" s="279"/>
      <c r="M4" s="279"/>
      <c r="N4" s="281"/>
      <c r="O4" s="279"/>
      <c r="P4" s="279"/>
      <c r="Q4" s="279"/>
      <c r="R4" s="279"/>
      <c r="S4" s="279"/>
      <c r="T4" s="279"/>
      <c r="U4" s="279"/>
      <c r="V4" s="279"/>
      <c r="W4" s="279"/>
      <c r="X4" s="278" t="s">
        <v>206</v>
      </c>
      <c r="Y4" s="279"/>
      <c r="Z4" s="279"/>
      <c r="AA4" s="282"/>
      <c r="AB4" s="282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</row>
    <row r="5" spans="1:46" ht="14.25" customHeight="1">
      <c r="A5" s="394" t="s">
        <v>46</v>
      </c>
      <c r="B5" s="394"/>
      <c r="C5" s="394"/>
      <c r="D5" s="394" t="s">
        <v>47</v>
      </c>
      <c r="E5" s="394" t="s">
        <v>60</v>
      </c>
      <c r="F5" s="394"/>
      <c r="G5" s="428" t="s">
        <v>49</v>
      </c>
      <c r="H5" s="428" t="s">
        <v>181</v>
      </c>
      <c r="I5" s="428" t="s">
        <v>182</v>
      </c>
      <c r="J5" s="428" t="s">
        <v>183</v>
      </c>
      <c r="K5" s="428" t="s">
        <v>184</v>
      </c>
      <c r="L5" s="428" t="s">
        <v>185</v>
      </c>
      <c r="M5" s="428" t="s">
        <v>186</v>
      </c>
      <c r="N5" s="428" t="s">
        <v>187</v>
      </c>
      <c r="O5" s="428" t="s">
        <v>188</v>
      </c>
      <c r="P5" s="428" t="s">
        <v>189</v>
      </c>
      <c r="Q5" s="428" t="s">
        <v>190</v>
      </c>
      <c r="R5" s="428" t="s">
        <v>191</v>
      </c>
      <c r="S5" s="428" t="s">
        <v>192</v>
      </c>
      <c r="T5" s="428" t="s">
        <v>193</v>
      </c>
      <c r="U5" s="428" t="s">
        <v>179</v>
      </c>
      <c r="V5" s="428" t="s">
        <v>180</v>
      </c>
      <c r="W5" s="428" t="s">
        <v>194</v>
      </c>
      <c r="X5" s="428" t="s">
        <v>49</v>
      </c>
      <c r="Y5" s="428" t="s">
        <v>203</v>
      </c>
      <c r="Z5" s="428" t="s">
        <v>204</v>
      </c>
      <c r="AA5" s="394" t="s">
        <v>205</v>
      </c>
      <c r="AB5" s="394" t="s">
        <v>206</v>
      </c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</row>
    <row r="6" spans="1:46" ht="14.25" customHeight="1">
      <c r="A6" s="280" t="s">
        <v>50</v>
      </c>
      <c r="B6" s="280" t="s">
        <v>51</v>
      </c>
      <c r="C6" s="280" t="s">
        <v>52</v>
      </c>
      <c r="D6" s="394"/>
      <c r="E6" s="394"/>
      <c r="F6" s="395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395"/>
      <c r="AB6" s="395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</row>
    <row r="7" spans="1:46" s="270" customFormat="1" ht="14.25" customHeight="1">
      <c r="A7" s="48"/>
      <c r="B7" s="48"/>
      <c r="C7" s="48"/>
      <c r="D7" s="48"/>
      <c r="E7" s="48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</row>
    <row r="8" spans="1:46" ht="14.25" customHeight="1">
      <c r="A8" s="271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</row>
    <row r="9" spans="1:46" ht="14.25" customHeight="1">
      <c r="A9" s="271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</row>
    <row r="10" spans="1:46" ht="14.25" customHeight="1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</row>
    <row r="11" spans="1:46" ht="14.25" customHeight="1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</row>
    <row r="12" spans="1:46" ht="14.25" customHeight="1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</row>
    <row r="13" spans="1:46" ht="14.25" customHeight="1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</row>
    <row r="14" spans="1:46" ht="14.25" customHeight="1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</row>
    <row r="15" spans="1:46" ht="14.25" customHeight="1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</row>
    <row r="16" spans="1:46" ht="14.25" customHeight="1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</row>
    <row r="17" spans="1:46" ht="14.25" customHeight="1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</row>
    <row r="18" spans="1:46" ht="14.25" customHeight="1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</row>
    <row r="19" spans="1:46" ht="14.25" customHeight="1">
      <c r="A19" s="271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</row>
    <row r="20" spans="1:46" ht="14.25" customHeight="1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70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</row>
    <row r="21" spans="1:46" ht="14.25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70"/>
      <c r="AA21" s="270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</row>
    <row r="22" spans="1:46" ht="14.25" customHeight="1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70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80.875" style="1" customWidth="1"/>
    <col min="6" max="7" width="22.875" style="1" customWidth="1"/>
    <col min="8" max="243" width="9" style="1" customWidth="1"/>
    <col min="244" max="16384" width="9.125" style="1"/>
  </cols>
  <sheetData>
    <row r="1" spans="1:243" ht="14.25" customHeight="1">
      <c r="A1" s="284"/>
      <c r="B1" s="285"/>
      <c r="C1" s="285"/>
      <c r="D1" s="285"/>
      <c r="E1" s="285"/>
      <c r="F1" s="285"/>
      <c r="G1" s="286" t="s">
        <v>281</v>
      </c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</row>
    <row r="2" spans="1:243" ht="20.100000000000001" customHeight="1">
      <c r="A2" s="287" t="s">
        <v>211</v>
      </c>
      <c r="B2" s="288"/>
      <c r="C2" s="288"/>
      <c r="D2" s="288"/>
      <c r="E2" s="288"/>
      <c r="F2" s="288"/>
      <c r="G2" s="288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</row>
    <row r="3" spans="1:243" ht="14.25" customHeight="1">
      <c r="A3" s="23" t="s">
        <v>348</v>
      </c>
      <c r="B3" s="285"/>
      <c r="C3" s="285"/>
      <c r="D3" s="285"/>
      <c r="E3" s="285"/>
      <c r="F3" s="285"/>
      <c r="G3" s="289" t="s">
        <v>1</v>
      </c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  <c r="CC3" s="285"/>
      <c r="CD3" s="285"/>
      <c r="CE3" s="285"/>
      <c r="CF3" s="285"/>
      <c r="CG3" s="285"/>
      <c r="CH3" s="285"/>
      <c r="CI3" s="285"/>
      <c r="CJ3" s="285"/>
      <c r="CK3" s="285"/>
      <c r="CL3" s="285"/>
      <c r="CM3" s="285"/>
      <c r="CN3" s="285"/>
      <c r="CO3" s="285"/>
      <c r="CP3" s="285"/>
      <c r="CQ3" s="285"/>
      <c r="CR3" s="285"/>
      <c r="CS3" s="285"/>
      <c r="CT3" s="285"/>
      <c r="CU3" s="285"/>
      <c r="CV3" s="285"/>
      <c r="CW3" s="285"/>
      <c r="CX3" s="285"/>
      <c r="CY3" s="285"/>
      <c r="CZ3" s="285"/>
      <c r="DA3" s="285"/>
      <c r="DB3" s="285"/>
      <c r="DC3" s="285"/>
      <c r="DD3" s="285"/>
      <c r="DE3" s="285"/>
      <c r="DF3" s="285"/>
      <c r="DG3" s="285"/>
      <c r="DH3" s="285"/>
      <c r="DI3" s="285"/>
      <c r="DJ3" s="285"/>
      <c r="DK3" s="285"/>
      <c r="DL3" s="285"/>
      <c r="DM3" s="285"/>
      <c r="DN3" s="285"/>
      <c r="DO3" s="285"/>
      <c r="DP3" s="285"/>
      <c r="DQ3" s="285"/>
      <c r="DR3" s="285"/>
      <c r="DS3" s="285"/>
      <c r="DT3" s="285"/>
      <c r="DU3" s="285"/>
      <c r="DV3" s="285"/>
      <c r="DW3" s="285"/>
      <c r="DX3" s="285"/>
      <c r="DY3" s="285"/>
      <c r="DZ3" s="285"/>
      <c r="EA3" s="285"/>
      <c r="EB3" s="285"/>
      <c r="EC3" s="285"/>
      <c r="ED3" s="285"/>
      <c r="EE3" s="285"/>
      <c r="EF3" s="285"/>
      <c r="EG3" s="285"/>
      <c r="EH3" s="285"/>
      <c r="EI3" s="285"/>
      <c r="EJ3" s="285"/>
      <c r="EK3" s="285"/>
      <c r="EL3" s="285"/>
      <c r="EM3" s="285"/>
      <c r="EN3" s="285"/>
      <c r="EO3" s="285"/>
      <c r="EP3" s="285"/>
      <c r="EQ3" s="285"/>
      <c r="ER3" s="285"/>
      <c r="ES3" s="285"/>
      <c r="ET3" s="285"/>
      <c r="EU3" s="285"/>
      <c r="EV3" s="285"/>
      <c r="EW3" s="285"/>
      <c r="EX3" s="285"/>
      <c r="EY3" s="285"/>
      <c r="EZ3" s="285"/>
      <c r="FA3" s="285"/>
      <c r="FB3" s="285"/>
      <c r="FC3" s="285"/>
      <c r="FD3" s="285"/>
      <c r="FE3" s="285"/>
      <c r="FF3" s="285"/>
      <c r="FG3" s="285"/>
      <c r="FH3" s="285"/>
      <c r="FI3" s="285"/>
      <c r="FJ3" s="285"/>
      <c r="FK3" s="285"/>
      <c r="FL3" s="285"/>
      <c r="FM3" s="285"/>
      <c r="FN3" s="285"/>
      <c r="FO3" s="285"/>
      <c r="FP3" s="285"/>
      <c r="FQ3" s="285"/>
      <c r="FR3" s="285"/>
      <c r="FS3" s="285"/>
      <c r="FT3" s="285"/>
      <c r="FU3" s="285"/>
      <c r="FV3" s="285"/>
      <c r="FW3" s="285"/>
      <c r="FX3" s="285"/>
      <c r="FY3" s="285"/>
      <c r="FZ3" s="285"/>
      <c r="GA3" s="285"/>
      <c r="GB3" s="285"/>
      <c r="GC3" s="285"/>
      <c r="GD3" s="285"/>
      <c r="GE3" s="285"/>
      <c r="GF3" s="285"/>
      <c r="GG3" s="285"/>
      <c r="GH3" s="285"/>
      <c r="GI3" s="285"/>
      <c r="GJ3" s="285"/>
      <c r="GK3" s="285"/>
      <c r="GL3" s="285"/>
      <c r="GM3" s="285"/>
      <c r="GN3" s="285"/>
      <c r="GO3" s="285"/>
      <c r="GP3" s="285"/>
      <c r="GQ3" s="285"/>
      <c r="GR3" s="285"/>
      <c r="GS3" s="285"/>
      <c r="GT3" s="285"/>
      <c r="GU3" s="285"/>
      <c r="GV3" s="285"/>
      <c r="GW3" s="285"/>
      <c r="GX3" s="285"/>
      <c r="GY3" s="285"/>
      <c r="GZ3" s="285"/>
      <c r="HA3" s="285"/>
      <c r="HB3" s="285"/>
      <c r="HC3" s="285"/>
      <c r="HD3" s="285"/>
      <c r="HE3" s="285"/>
      <c r="HF3" s="285"/>
      <c r="HG3" s="285"/>
      <c r="HH3" s="285"/>
      <c r="HI3" s="285"/>
      <c r="HJ3" s="285"/>
      <c r="HK3" s="285"/>
      <c r="HL3" s="285"/>
      <c r="HM3" s="285"/>
      <c r="HN3" s="285"/>
      <c r="HO3" s="285"/>
      <c r="HP3" s="285"/>
      <c r="HQ3" s="285"/>
      <c r="HR3" s="285"/>
      <c r="HS3" s="285"/>
      <c r="HT3" s="285"/>
      <c r="HU3" s="285"/>
      <c r="HV3" s="285"/>
      <c r="HW3" s="285"/>
      <c r="HX3" s="285"/>
      <c r="HY3" s="285"/>
      <c r="HZ3" s="285"/>
      <c r="IA3" s="285"/>
      <c r="IB3" s="285"/>
      <c r="IC3" s="285"/>
      <c r="ID3" s="285"/>
      <c r="IE3" s="285"/>
      <c r="IF3" s="285"/>
      <c r="IG3" s="285"/>
      <c r="IH3" s="285"/>
      <c r="II3" s="285"/>
    </row>
    <row r="4" spans="1:243" ht="14.25" customHeight="1">
      <c r="A4" s="397" t="s">
        <v>212</v>
      </c>
      <c r="B4" s="426"/>
      <c r="C4" s="426"/>
      <c r="D4" s="426"/>
      <c r="E4" s="426"/>
      <c r="F4" s="434"/>
      <c r="G4" s="394" t="s">
        <v>213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285"/>
      <c r="CV4" s="285"/>
      <c r="CW4" s="285"/>
      <c r="CX4" s="285"/>
      <c r="CY4" s="285"/>
      <c r="CZ4" s="285"/>
      <c r="DA4" s="285"/>
      <c r="DB4" s="285"/>
      <c r="DC4" s="285"/>
      <c r="DD4" s="285"/>
      <c r="DE4" s="285"/>
      <c r="DF4" s="285"/>
      <c r="DG4" s="285"/>
      <c r="DH4" s="285"/>
      <c r="DI4" s="285"/>
      <c r="DJ4" s="285"/>
      <c r="DK4" s="285"/>
      <c r="DL4" s="285"/>
      <c r="DM4" s="285"/>
      <c r="DN4" s="285"/>
      <c r="DO4" s="285"/>
      <c r="DP4" s="285"/>
      <c r="DQ4" s="285"/>
      <c r="DR4" s="285"/>
      <c r="DS4" s="285"/>
      <c r="DT4" s="285"/>
      <c r="DU4" s="285"/>
      <c r="DV4" s="285"/>
      <c r="DW4" s="285"/>
      <c r="DX4" s="285"/>
      <c r="DY4" s="285"/>
      <c r="DZ4" s="285"/>
      <c r="EA4" s="285"/>
      <c r="EB4" s="285"/>
      <c r="EC4" s="285"/>
      <c r="ED4" s="285"/>
      <c r="EE4" s="285"/>
      <c r="EF4" s="285"/>
      <c r="EG4" s="285"/>
      <c r="EH4" s="285"/>
      <c r="EI4" s="285"/>
      <c r="EJ4" s="285"/>
      <c r="EK4" s="285"/>
      <c r="EL4" s="285"/>
      <c r="EM4" s="285"/>
      <c r="EN4" s="285"/>
      <c r="EO4" s="285"/>
      <c r="EP4" s="285"/>
      <c r="EQ4" s="285"/>
      <c r="ER4" s="285"/>
      <c r="ES4" s="285"/>
      <c r="ET4" s="285"/>
      <c r="EU4" s="285"/>
      <c r="EV4" s="285"/>
      <c r="EW4" s="285"/>
      <c r="EX4" s="285"/>
      <c r="EY4" s="285"/>
      <c r="EZ4" s="285"/>
      <c r="FA4" s="285"/>
      <c r="FB4" s="285"/>
      <c r="FC4" s="285"/>
      <c r="FD4" s="285"/>
      <c r="FE4" s="285"/>
      <c r="FF4" s="285"/>
      <c r="FG4" s="285"/>
      <c r="FH4" s="285"/>
      <c r="FI4" s="285"/>
      <c r="FJ4" s="285"/>
      <c r="FK4" s="285"/>
      <c r="FL4" s="285"/>
      <c r="FM4" s="285"/>
      <c r="FN4" s="285"/>
      <c r="FO4" s="285"/>
      <c r="FP4" s="285"/>
      <c r="FQ4" s="285"/>
      <c r="FR4" s="285"/>
      <c r="FS4" s="285"/>
      <c r="FT4" s="285"/>
      <c r="FU4" s="285"/>
      <c r="FV4" s="285"/>
      <c r="FW4" s="285"/>
      <c r="FX4" s="285"/>
      <c r="FY4" s="285"/>
      <c r="FZ4" s="285"/>
      <c r="GA4" s="285"/>
      <c r="GB4" s="285"/>
      <c r="GC4" s="285"/>
      <c r="GD4" s="285"/>
      <c r="GE4" s="285"/>
      <c r="GF4" s="285"/>
      <c r="GG4" s="285"/>
      <c r="GH4" s="285"/>
      <c r="GI4" s="285"/>
      <c r="GJ4" s="285"/>
      <c r="GK4" s="285"/>
      <c r="GL4" s="285"/>
      <c r="GM4" s="285"/>
      <c r="GN4" s="285"/>
      <c r="GO4" s="285"/>
      <c r="GP4" s="285"/>
      <c r="GQ4" s="285"/>
      <c r="GR4" s="285"/>
      <c r="GS4" s="285"/>
      <c r="GT4" s="285"/>
      <c r="GU4" s="285"/>
      <c r="GV4" s="285"/>
      <c r="GW4" s="285"/>
      <c r="GX4" s="285"/>
      <c r="GY4" s="285"/>
      <c r="GZ4" s="285"/>
      <c r="HA4" s="285"/>
      <c r="HB4" s="285"/>
      <c r="HC4" s="285"/>
      <c r="HD4" s="285"/>
      <c r="HE4" s="285"/>
      <c r="HF4" s="285"/>
      <c r="HG4" s="285"/>
      <c r="HH4" s="285"/>
      <c r="HI4" s="285"/>
      <c r="HJ4" s="285"/>
      <c r="HK4" s="285"/>
      <c r="HL4" s="285"/>
      <c r="HM4" s="285"/>
      <c r="HN4" s="285"/>
      <c r="HO4" s="285"/>
      <c r="HP4" s="285"/>
      <c r="HQ4" s="285"/>
      <c r="HR4" s="285"/>
      <c r="HS4" s="285"/>
      <c r="HT4" s="285"/>
      <c r="HU4" s="285"/>
      <c r="HV4" s="285"/>
      <c r="HW4" s="285"/>
      <c r="HX4" s="285"/>
      <c r="HY4" s="285"/>
      <c r="HZ4" s="285"/>
      <c r="IA4" s="285"/>
      <c r="IB4" s="285"/>
      <c r="IC4" s="285"/>
      <c r="ID4" s="285"/>
      <c r="IE4" s="285"/>
      <c r="IF4" s="285"/>
      <c r="IG4" s="285"/>
      <c r="IH4" s="285"/>
      <c r="II4" s="285"/>
    </row>
    <row r="5" spans="1:243" ht="14.25" customHeight="1">
      <c r="A5" s="400" t="s">
        <v>46</v>
      </c>
      <c r="B5" s="400"/>
      <c r="C5" s="400"/>
      <c r="D5" s="400" t="s">
        <v>47</v>
      </c>
      <c r="E5" s="400" t="s">
        <v>214</v>
      </c>
      <c r="F5" s="395" t="s">
        <v>268</v>
      </c>
      <c r="G5" s="394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5"/>
      <c r="DF5" s="285"/>
      <c r="DG5" s="285"/>
      <c r="DH5" s="285"/>
      <c r="DI5" s="285"/>
      <c r="DJ5" s="285"/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5"/>
      <c r="EJ5" s="285"/>
      <c r="EK5" s="285"/>
      <c r="EL5" s="285"/>
      <c r="EM5" s="285"/>
      <c r="EN5" s="285"/>
      <c r="EO5" s="285"/>
      <c r="EP5" s="285"/>
      <c r="EQ5" s="285"/>
      <c r="ER5" s="285"/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5"/>
      <c r="FH5" s="285"/>
      <c r="FI5" s="285"/>
      <c r="FJ5" s="285"/>
      <c r="FK5" s="285"/>
      <c r="FL5" s="285"/>
      <c r="FM5" s="285"/>
      <c r="FN5" s="285"/>
      <c r="FO5" s="285"/>
      <c r="FP5" s="285"/>
      <c r="FQ5" s="285"/>
      <c r="FR5" s="285"/>
      <c r="FS5" s="285"/>
      <c r="FT5" s="285"/>
      <c r="FU5" s="285"/>
      <c r="FV5" s="285"/>
      <c r="FW5" s="285"/>
      <c r="FX5" s="285"/>
      <c r="FY5" s="285"/>
      <c r="FZ5" s="285"/>
      <c r="GA5" s="285"/>
      <c r="GB5" s="285"/>
      <c r="GC5" s="285"/>
      <c r="GD5" s="285"/>
      <c r="GE5" s="285"/>
      <c r="GF5" s="285"/>
      <c r="GG5" s="285"/>
      <c r="GH5" s="285"/>
      <c r="GI5" s="285"/>
      <c r="GJ5" s="285"/>
      <c r="GK5" s="285"/>
      <c r="GL5" s="285"/>
      <c r="GM5" s="285"/>
      <c r="GN5" s="285"/>
      <c r="GO5" s="285"/>
      <c r="GP5" s="285"/>
      <c r="GQ5" s="285"/>
      <c r="GR5" s="285"/>
      <c r="GS5" s="285"/>
      <c r="GT5" s="285"/>
      <c r="GU5" s="285"/>
      <c r="GV5" s="285"/>
      <c r="GW5" s="285"/>
      <c r="GX5" s="285"/>
      <c r="GY5" s="285"/>
      <c r="GZ5" s="285"/>
      <c r="HA5" s="285"/>
      <c r="HB5" s="285"/>
      <c r="HC5" s="285"/>
      <c r="HD5" s="285"/>
      <c r="HE5" s="285"/>
      <c r="HF5" s="285"/>
      <c r="HG5" s="285"/>
      <c r="HH5" s="285"/>
      <c r="HI5" s="285"/>
      <c r="HJ5" s="285"/>
      <c r="HK5" s="285"/>
      <c r="HL5" s="285"/>
      <c r="HM5" s="285"/>
      <c r="HN5" s="285"/>
      <c r="HO5" s="285"/>
      <c r="HP5" s="285"/>
      <c r="HQ5" s="285"/>
      <c r="HR5" s="285"/>
      <c r="HS5" s="285"/>
      <c r="HT5" s="285"/>
      <c r="HU5" s="285"/>
      <c r="HV5" s="285"/>
      <c r="HW5" s="285"/>
      <c r="HX5" s="285"/>
      <c r="HY5" s="285"/>
      <c r="HZ5" s="285"/>
      <c r="IA5" s="285"/>
      <c r="IB5" s="285"/>
      <c r="IC5" s="285"/>
      <c r="ID5" s="285"/>
      <c r="IE5" s="285"/>
      <c r="IF5" s="285"/>
      <c r="IG5" s="285"/>
      <c r="IH5" s="285"/>
      <c r="II5" s="285"/>
    </row>
    <row r="6" spans="1:243" ht="14.25" customHeight="1">
      <c r="A6" s="290" t="s">
        <v>50</v>
      </c>
      <c r="B6" s="291" t="s">
        <v>51</v>
      </c>
      <c r="C6" s="291" t="s">
        <v>52</v>
      </c>
      <c r="D6" s="396"/>
      <c r="E6" s="396"/>
      <c r="F6" s="424"/>
      <c r="G6" s="39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5"/>
      <c r="CP6" s="285"/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5"/>
      <c r="DF6" s="285"/>
      <c r="DG6" s="285"/>
      <c r="DH6" s="285"/>
      <c r="DI6" s="285"/>
      <c r="DJ6" s="285"/>
      <c r="DK6" s="285"/>
      <c r="DL6" s="285"/>
      <c r="DM6" s="285"/>
      <c r="DN6" s="285"/>
      <c r="DO6" s="285"/>
      <c r="DP6" s="285"/>
      <c r="DQ6" s="285"/>
      <c r="DR6" s="285"/>
      <c r="DS6" s="285"/>
      <c r="DT6" s="285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285"/>
      <c r="EG6" s="285"/>
      <c r="EH6" s="285"/>
      <c r="EI6" s="285"/>
      <c r="EJ6" s="285"/>
      <c r="EK6" s="285"/>
      <c r="EL6" s="285"/>
      <c r="EM6" s="285"/>
      <c r="EN6" s="285"/>
      <c r="EO6" s="285"/>
      <c r="EP6" s="285"/>
      <c r="EQ6" s="285"/>
      <c r="ER6" s="285"/>
      <c r="ES6" s="285"/>
      <c r="ET6" s="285"/>
      <c r="EU6" s="285"/>
      <c r="EV6" s="285"/>
      <c r="EW6" s="285"/>
      <c r="EX6" s="285"/>
      <c r="EY6" s="285"/>
      <c r="EZ6" s="285"/>
      <c r="FA6" s="285"/>
      <c r="FB6" s="285"/>
      <c r="FC6" s="285"/>
      <c r="FD6" s="285"/>
      <c r="FE6" s="285"/>
      <c r="FF6" s="285"/>
      <c r="FG6" s="285"/>
      <c r="FH6" s="285"/>
      <c r="FI6" s="285"/>
      <c r="FJ6" s="285"/>
      <c r="FK6" s="285"/>
      <c r="FL6" s="285"/>
      <c r="FM6" s="285"/>
      <c r="FN6" s="285"/>
      <c r="FO6" s="285"/>
      <c r="FP6" s="285"/>
      <c r="FQ6" s="285"/>
      <c r="FR6" s="285"/>
      <c r="FS6" s="285"/>
      <c r="FT6" s="285"/>
      <c r="FU6" s="285"/>
      <c r="FV6" s="285"/>
      <c r="FW6" s="285"/>
      <c r="FX6" s="285"/>
      <c r="FY6" s="285"/>
      <c r="FZ6" s="285"/>
      <c r="GA6" s="285"/>
      <c r="GB6" s="285"/>
      <c r="GC6" s="285"/>
      <c r="GD6" s="285"/>
      <c r="GE6" s="285"/>
      <c r="GF6" s="285"/>
      <c r="GG6" s="285"/>
      <c r="GH6" s="285"/>
      <c r="GI6" s="285"/>
      <c r="GJ6" s="285"/>
      <c r="GK6" s="285"/>
      <c r="GL6" s="285"/>
      <c r="GM6" s="285"/>
      <c r="GN6" s="285"/>
      <c r="GO6" s="285"/>
      <c r="GP6" s="285"/>
      <c r="GQ6" s="285"/>
      <c r="GR6" s="285"/>
      <c r="GS6" s="285"/>
      <c r="GT6" s="285"/>
      <c r="GU6" s="285"/>
      <c r="GV6" s="285"/>
      <c r="GW6" s="285"/>
      <c r="GX6" s="285"/>
      <c r="GY6" s="285"/>
      <c r="GZ6" s="285"/>
      <c r="HA6" s="285"/>
      <c r="HB6" s="285"/>
      <c r="HC6" s="285"/>
      <c r="HD6" s="285"/>
      <c r="HE6" s="285"/>
      <c r="HF6" s="285"/>
      <c r="HG6" s="285"/>
      <c r="HH6" s="285"/>
      <c r="HI6" s="285"/>
      <c r="HJ6" s="285"/>
      <c r="HK6" s="285"/>
      <c r="HL6" s="285"/>
      <c r="HM6" s="285"/>
      <c r="HN6" s="285"/>
      <c r="HO6" s="285"/>
      <c r="HP6" s="285"/>
      <c r="HQ6" s="285"/>
      <c r="HR6" s="285"/>
      <c r="HS6" s="285"/>
      <c r="HT6" s="285"/>
      <c r="HU6" s="285"/>
      <c r="HV6" s="285"/>
      <c r="HW6" s="285"/>
      <c r="HX6" s="285"/>
      <c r="HY6" s="285"/>
      <c r="HZ6" s="285"/>
      <c r="IA6" s="285"/>
      <c r="IB6" s="285"/>
      <c r="IC6" s="285"/>
      <c r="ID6" s="285"/>
      <c r="IE6" s="285"/>
      <c r="IF6" s="285"/>
      <c r="IG6" s="285"/>
      <c r="IH6" s="285"/>
      <c r="II6" s="285"/>
    </row>
    <row r="7" spans="1:243" s="284" customFormat="1" ht="14.25" customHeight="1">
      <c r="A7" s="292"/>
      <c r="B7" s="292"/>
      <c r="C7" s="292"/>
      <c r="D7" s="292"/>
      <c r="E7" s="292" t="s">
        <v>45</v>
      </c>
      <c r="F7" s="292"/>
      <c r="G7" s="293">
        <f>G8</f>
        <v>780000</v>
      </c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285"/>
      <c r="DW7" s="285"/>
      <c r="DX7" s="285"/>
      <c r="DY7" s="285"/>
      <c r="DZ7" s="285"/>
      <c r="EA7" s="285"/>
      <c r="EB7" s="285"/>
      <c r="EC7" s="285"/>
      <c r="ED7" s="285"/>
      <c r="EE7" s="285"/>
      <c r="EF7" s="285"/>
      <c r="EG7" s="285"/>
      <c r="EH7" s="285"/>
      <c r="EI7" s="285"/>
      <c r="EJ7" s="285"/>
      <c r="EK7" s="285"/>
      <c r="EL7" s="285"/>
      <c r="EM7" s="285"/>
      <c r="EN7" s="285"/>
      <c r="EO7" s="285"/>
      <c r="EP7" s="285"/>
      <c r="EQ7" s="285"/>
      <c r="ER7" s="285"/>
      <c r="ES7" s="285"/>
      <c r="ET7" s="285"/>
      <c r="EU7" s="285"/>
      <c r="EV7" s="285"/>
      <c r="EW7" s="285"/>
      <c r="EX7" s="285"/>
      <c r="EY7" s="285"/>
      <c r="EZ7" s="285"/>
      <c r="FA7" s="285"/>
      <c r="FB7" s="285"/>
      <c r="FC7" s="285"/>
      <c r="FD7" s="285"/>
      <c r="FE7" s="285"/>
      <c r="FF7" s="285"/>
      <c r="FG7" s="285"/>
      <c r="FH7" s="285"/>
      <c r="FI7" s="285"/>
      <c r="FJ7" s="285"/>
      <c r="FK7" s="285"/>
      <c r="FL7" s="285"/>
      <c r="FM7" s="285"/>
      <c r="FN7" s="285"/>
      <c r="FO7" s="285"/>
      <c r="FP7" s="285"/>
      <c r="FQ7" s="285"/>
      <c r="FR7" s="285"/>
      <c r="FS7" s="285"/>
      <c r="FT7" s="285"/>
      <c r="FU7" s="285"/>
      <c r="FV7" s="285"/>
      <c r="FW7" s="285"/>
      <c r="FX7" s="285"/>
      <c r="FY7" s="285"/>
      <c r="FZ7" s="285"/>
      <c r="GA7" s="285"/>
      <c r="GB7" s="285"/>
      <c r="GC7" s="285"/>
      <c r="GD7" s="285"/>
      <c r="GE7" s="285"/>
      <c r="GF7" s="285"/>
      <c r="GG7" s="285"/>
      <c r="GH7" s="285"/>
      <c r="GI7" s="285"/>
      <c r="GJ7" s="285"/>
      <c r="GK7" s="285"/>
      <c r="GL7" s="285"/>
      <c r="GM7" s="285"/>
      <c r="GN7" s="285"/>
      <c r="GO7" s="285"/>
      <c r="GP7" s="285"/>
      <c r="GQ7" s="285"/>
      <c r="GR7" s="285"/>
      <c r="GS7" s="285"/>
      <c r="GT7" s="285"/>
      <c r="GU7" s="285"/>
      <c r="GV7" s="285"/>
      <c r="GW7" s="285"/>
      <c r="GX7" s="285"/>
      <c r="GY7" s="285"/>
      <c r="GZ7" s="285"/>
      <c r="HA7" s="285"/>
      <c r="HB7" s="285"/>
      <c r="HC7" s="285"/>
      <c r="HD7" s="285"/>
      <c r="HE7" s="285"/>
      <c r="HF7" s="285"/>
      <c r="HG7" s="285"/>
      <c r="HH7" s="285"/>
      <c r="HI7" s="285"/>
      <c r="HJ7" s="285"/>
      <c r="HK7" s="285"/>
      <c r="HL7" s="285"/>
      <c r="HM7" s="285"/>
      <c r="HN7" s="285"/>
      <c r="HO7" s="285"/>
      <c r="HP7" s="285"/>
      <c r="HQ7" s="285"/>
      <c r="HR7" s="285"/>
      <c r="HS7" s="285"/>
      <c r="HT7" s="285"/>
      <c r="HU7" s="285"/>
      <c r="HV7" s="285"/>
      <c r="HW7" s="285"/>
      <c r="HX7" s="285"/>
      <c r="HY7" s="285"/>
      <c r="HZ7" s="285"/>
      <c r="IA7" s="285"/>
      <c r="IB7" s="285"/>
      <c r="IC7" s="285"/>
      <c r="ID7" s="285"/>
      <c r="IE7" s="285"/>
      <c r="IF7" s="285"/>
      <c r="IG7" s="285"/>
      <c r="IH7" s="285"/>
      <c r="II7" s="285"/>
    </row>
    <row r="8" spans="1:243" ht="14.25" customHeight="1">
      <c r="A8" s="292"/>
      <c r="B8" s="292"/>
      <c r="C8" s="292"/>
      <c r="D8" s="292" t="s">
        <v>323</v>
      </c>
      <c r="E8" s="292" t="s">
        <v>324</v>
      </c>
      <c r="F8" s="292"/>
      <c r="G8" s="293">
        <f>G9</f>
        <v>780000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  <c r="BQ8" s="285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5"/>
      <c r="CU8" s="285"/>
      <c r="CV8" s="285"/>
      <c r="CW8" s="285"/>
      <c r="CX8" s="285"/>
      <c r="CY8" s="285"/>
      <c r="CZ8" s="285"/>
      <c r="DA8" s="285"/>
      <c r="DB8" s="285"/>
      <c r="DC8" s="285"/>
      <c r="DD8" s="285"/>
      <c r="DE8" s="285"/>
      <c r="DF8" s="285"/>
      <c r="DG8" s="285"/>
      <c r="DH8" s="285"/>
      <c r="DI8" s="285"/>
      <c r="DJ8" s="285"/>
      <c r="DK8" s="285"/>
      <c r="DL8" s="285"/>
      <c r="DM8" s="285"/>
      <c r="DN8" s="285"/>
      <c r="DO8" s="285"/>
      <c r="DP8" s="285"/>
      <c r="DQ8" s="285"/>
      <c r="DR8" s="285"/>
      <c r="DS8" s="285"/>
      <c r="DT8" s="285"/>
      <c r="DU8" s="285"/>
      <c r="DV8" s="285"/>
      <c r="DW8" s="285"/>
      <c r="DX8" s="285"/>
      <c r="DY8" s="285"/>
      <c r="DZ8" s="285"/>
      <c r="EA8" s="285"/>
      <c r="EB8" s="285"/>
      <c r="EC8" s="285"/>
      <c r="ED8" s="285"/>
      <c r="EE8" s="285"/>
      <c r="EF8" s="285"/>
      <c r="EG8" s="285"/>
      <c r="EH8" s="285"/>
      <c r="EI8" s="285"/>
      <c r="EJ8" s="285"/>
      <c r="EK8" s="285"/>
      <c r="EL8" s="285"/>
      <c r="EM8" s="285"/>
      <c r="EN8" s="285"/>
      <c r="EO8" s="285"/>
      <c r="EP8" s="285"/>
      <c r="EQ8" s="285"/>
      <c r="ER8" s="285"/>
      <c r="ES8" s="285"/>
      <c r="ET8" s="285"/>
      <c r="EU8" s="285"/>
      <c r="EV8" s="285"/>
      <c r="EW8" s="285"/>
      <c r="EX8" s="285"/>
      <c r="EY8" s="285"/>
      <c r="EZ8" s="285"/>
      <c r="FA8" s="285"/>
      <c r="FB8" s="285"/>
      <c r="FC8" s="285"/>
      <c r="FD8" s="285"/>
      <c r="FE8" s="285"/>
      <c r="FF8" s="285"/>
      <c r="FG8" s="285"/>
      <c r="FH8" s="285"/>
      <c r="FI8" s="285"/>
      <c r="FJ8" s="285"/>
      <c r="FK8" s="285"/>
      <c r="FL8" s="285"/>
      <c r="FM8" s="285"/>
      <c r="FN8" s="285"/>
      <c r="FO8" s="285"/>
      <c r="FP8" s="285"/>
      <c r="FQ8" s="285"/>
      <c r="FR8" s="285"/>
      <c r="FS8" s="285"/>
      <c r="FT8" s="285"/>
      <c r="FU8" s="285"/>
      <c r="FV8" s="285"/>
      <c r="FW8" s="285"/>
      <c r="FX8" s="285"/>
      <c r="FY8" s="285"/>
      <c r="FZ8" s="285"/>
      <c r="GA8" s="285"/>
      <c r="GB8" s="285"/>
      <c r="GC8" s="285"/>
      <c r="GD8" s="285"/>
      <c r="GE8" s="285"/>
      <c r="GF8" s="285"/>
      <c r="GG8" s="285"/>
      <c r="GH8" s="285"/>
      <c r="GI8" s="285"/>
      <c r="GJ8" s="285"/>
      <c r="GK8" s="285"/>
      <c r="GL8" s="285"/>
      <c r="GM8" s="285"/>
      <c r="GN8" s="285"/>
      <c r="GO8" s="285"/>
      <c r="GP8" s="285"/>
      <c r="GQ8" s="285"/>
      <c r="GR8" s="285"/>
      <c r="GS8" s="285"/>
      <c r="GT8" s="285"/>
      <c r="GU8" s="285"/>
      <c r="GV8" s="285"/>
      <c r="GW8" s="285"/>
      <c r="GX8" s="285"/>
      <c r="GY8" s="285"/>
      <c r="GZ8" s="285"/>
      <c r="HA8" s="285"/>
      <c r="HB8" s="285"/>
      <c r="HC8" s="285"/>
      <c r="HD8" s="285"/>
      <c r="HE8" s="285"/>
      <c r="HF8" s="285"/>
      <c r="HG8" s="285"/>
      <c r="HH8" s="285"/>
      <c r="HI8" s="285"/>
      <c r="HJ8" s="285"/>
      <c r="HK8" s="285"/>
      <c r="HL8" s="285"/>
      <c r="HM8" s="285"/>
      <c r="HN8" s="285"/>
      <c r="HO8" s="285"/>
      <c r="HP8" s="285"/>
      <c r="HQ8" s="285"/>
      <c r="HR8" s="285"/>
      <c r="HS8" s="285"/>
      <c r="HT8" s="285"/>
      <c r="HU8" s="285"/>
      <c r="HV8" s="285"/>
      <c r="HW8" s="285"/>
      <c r="HX8" s="285"/>
      <c r="HY8" s="285"/>
      <c r="HZ8" s="285"/>
      <c r="IA8" s="285"/>
      <c r="IB8" s="285"/>
      <c r="IC8" s="285"/>
      <c r="ID8" s="285"/>
      <c r="IE8" s="285"/>
      <c r="IF8" s="285"/>
      <c r="IG8" s="285"/>
      <c r="IH8" s="285"/>
      <c r="II8" s="285"/>
    </row>
    <row r="9" spans="1:243" ht="14.25" customHeight="1">
      <c r="A9" s="292"/>
      <c r="B9" s="292"/>
      <c r="C9" s="292"/>
      <c r="D9" s="292" t="s">
        <v>325</v>
      </c>
      <c r="E9" s="292" t="s">
        <v>326</v>
      </c>
      <c r="F9" s="292"/>
      <c r="G9" s="293">
        <f>SUM(G10:G15)</f>
        <v>780000</v>
      </c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5"/>
      <c r="BO9" s="285"/>
      <c r="BP9" s="285"/>
      <c r="BQ9" s="285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285"/>
      <c r="DD9" s="285"/>
      <c r="DE9" s="285"/>
      <c r="DF9" s="285"/>
      <c r="DG9" s="285"/>
      <c r="DH9" s="285"/>
      <c r="DI9" s="285"/>
      <c r="DJ9" s="285"/>
      <c r="DK9" s="285"/>
      <c r="DL9" s="285"/>
      <c r="DM9" s="285"/>
      <c r="DN9" s="285"/>
      <c r="DO9" s="285"/>
      <c r="DP9" s="285"/>
      <c r="DQ9" s="285"/>
      <c r="DR9" s="285"/>
      <c r="DS9" s="285"/>
      <c r="DT9" s="285"/>
      <c r="DU9" s="285"/>
      <c r="DV9" s="285"/>
      <c r="DW9" s="285"/>
      <c r="DX9" s="285"/>
      <c r="DY9" s="285"/>
      <c r="DZ9" s="285"/>
      <c r="EA9" s="285"/>
      <c r="EB9" s="285"/>
      <c r="EC9" s="285"/>
      <c r="ED9" s="285"/>
      <c r="EE9" s="285"/>
      <c r="EF9" s="285"/>
      <c r="EG9" s="285"/>
      <c r="EH9" s="285"/>
      <c r="EI9" s="285"/>
      <c r="EJ9" s="285"/>
      <c r="EK9" s="285"/>
      <c r="EL9" s="285"/>
      <c r="EM9" s="285"/>
      <c r="EN9" s="285"/>
      <c r="EO9" s="285"/>
      <c r="EP9" s="285"/>
      <c r="EQ9" s="285"/>
      <c r="ER9" s="285"/>
      <c r="ES9" s="285"/>
      <c r="ET9" s="285"/>
      <c r="EU9" s="285"/>
      <c r="EV9" s="285"/>
      <c r="EW9" s="285"/>
      <c r="EX9" s="285"/>
      <c r="EY9" s="285"/>
      <c r="EZ9" s="285"/>
      <c r="FA9" s="285"/>
      <c r="FB9" s="285"/>
      <c r="FC9" s="285"/>
      <c r="FD9" s="285"/>
      <c r="FE9" s="285"/>
      <c r="FF9" s="285"/>
      <c r="FG9" s="285"/>
      <c r="FH9" s="285"/>
      <c r="FI9" s="285"/>
      <c r="FJ9" s="285"/>
      <c r="FK9" s="285"/>
      <c r="FL9" s="285"/>
      <c r="FM9" s="285"/>
      <c r="FN9" s="285"/>
      <c r="FO9" s="285"/>
      <c r="FP9" s="285"/>
      <c r="FQ9" s="285"/>
      <c r="FR9" s="285"/>
      <c r="FS9" s="285"/>
      <c r="FT9" s="285"/>
      <c r="FU9" s="285"/>
      <c r="FV9" s="285"/>
      <c r="FW9" s="285"/>
      <c r="FX9" s="285"/>
      <c r="FY9" s="285"/>
      <c r="FZ9" s="285"/>
      <c r="GA9" s="285"/>
      <c r="GB9" s="285"/>
      <c r="GC9" s="285"/>
      <c r="GD9" s="285"/>
      <c r="GE9" s="285"/>
      <c r="GF9" s="285"/>
      <c r="GG9" s="285"/>
      <c r="GH9" s="285"/>
      <c r="GI9" s="285"/>
      <c r="GJ9" s="285"/>
      <c r="GK9" s="285"/>
      <c r="GL9" s="285"/>
      <c r="GM9" s="285"/>
      <c r="GN9" s="285"/>
      <c r="GO9" s="285"/>
      <c r="GP9" s="285"/>
      <c r="GQ9" s="285"/>
      <c r="GR9" s="285"/>
      <c r="GS9" s="285"/>
      <c r="GT9" s="285"/>
      <c r="GU9" s="285"/>
      <c r="GV9" s="285"/>
      <c r="GW9" s="285"/>
      <c r="GX9" s="285"/>
      <c r="GY9" s="285"/>
      <c r="GZ9" s="285"/>
      <c r="HA9" s="285"/>
      <c r="HB9" s="285"/>
      <c r="HC9" s="285"/>
      <c r="HD9" s="285"/>
      <c r="HE9" s="285"/>
      <c r="HF9" s="285"/>
      <c r="HG9" s="285"/>
      <c r="HH9" s="285"/>
      <c r="HI9" s="285"/>
      <c r="HJ9" s="285"/>
      <c r="HK9" s="285"/>
      <c r="HL9" s="285"/>
      <c r="HM9" s="285"/>
      <c r="HN9" s="285"/>
      <c r="HO9" s="285"/>
      <c r="HP9" s="285"/>
      <c r="HQ9" s="285"/>
      <c r="HR9" s="285"/>
      <c r="HS9" s="285"/>
      <c r="HT9" s="285"/>
      <c r="HU9" s="285"/>
      <c r="HV9" s="285"/>
      <c r="HW9" s="285"/>
      <c r="HX9" s="285"/>
      <c r="HY9" s="285"/>
      <c r="HZ9" s="285"/>
      <c r="IA9" s="285"/>
      <c r="IB9" s="285"/>
      <c r="IC9" s="285"/>
      <c r="ID9" s="285"/>
      <c r="IE9" s="285"/>
      <c r="IF9" s="285"/>
      <c r="IG9" s="285"/>
      <c r="IH9" s="285"/>
      <c r="II9" s="285"/>
    </row>
    <row r="10" spans="1:243" ht="14.25" customHeight="1">
      <c r="A10" s="292" t="s">
        <v>327</v>
      </c>
      <c r="B10" s="292" t="s">
        <v>328</v>
      </c>
      <c r="C10" s="292" t="s">
        <v>332</v>
      </c>
      <c r="D10" s="292" t="s">
        <v>330</v>
      </c>
      <c r="E10" s="292" t="s">
        <v>434</v>
      </c>
      <c r="F10" s="292" t="s">
        <v>435</v>
      </c>
      <c r="G10" s="293">
        <v>200000</v>
      </c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  <c r="CY10" s="285"/>
      <c r="CZ10" s="285"/>
      <c r="DA10" s="285"/>
      <c r="DB10" s="285"/>
      <c r="DC10" s="285"/>
      <c r="DD10" s="285"/>
      <c r="DE10" s="285"/>
      <c r="DF10" s="285"/>
      <c r="DG10" s="285"/>
      <c r="DH10" s="285"/>
      <c r="DI10" s="285"/>
      <c r="DJ10" s="285"/>
      <c r="DK10" s="285"/>
      <c r="DL10" s="285"/>
      <c r="DM10" s="285"/>
      <c r="DN10" s="285"/>
      <c r="DO10" s="285"/>
      <c r="DP10" s="285"/>
      <c r="DQ10" s="285"/>
      <c r="DR10" s="285"/>
      <c r="DS10" s="285"/>
      <c r="DT10" s="285"/>
      <c r="DU10" s="285"/>
      <c r="DV10" s="285"/>
      <c r="DW10" s="285"/>
      <c r="DX10" s="285"/>
      <c r="DY10" s="285"/>
      <c r="DZ10" s="285"/>
      <c r="EA10" s="285"/>
      <c r="EB10" s="285"/>
      <c r="EC10" s="285"/>
      <c r="ED10" s="285"/>
      <c r="EE10" s="285"/>
      <c r="EF10" s="285"/>
      <c r="EG10" s="285"/>
      <c r="EH10" s="285"/>
      <c r="EI10" s="285"/>
      <c r="EJ10" s="285"/>
      <c r="EK10" s="285"/>
      <c r="EL10" s="285"/>
      <c r="EM10" s="285"/>
      <c r="EN10" s="285"/>
      <c r="EO10" s="285"/>
      <c r="EP10" s="285"/>
      <c r="EQ10" s="285"/>
      <c r="ER10" s="285"/>
      <c r="ES10" s="285"/>
      <c r="ET10" s="285"/>
      <c r="EU10" s="285"/>
      <c r="EV10" s="285"/>
      <c r="EW10" s="285"/>
      <c r="EX10" s="285"/>
      <c r="EY10" s="285"/>
      <c r="EZ10" s="285"/>
      <c r="FA10" s="285"/>
      <c r="FB10" s="285"/>
      <c r="FC10" s="285"/>
      <c r="FD10" s="285"/>
      <c r="FE10" s="285"/>
      <c r="FF10" s="285"/>
      <c r="FG10" s="285"/>
      <c r="FH10" s="285"/>
      <c r="FI10" s="285"/>
      <c r="FJ10" s="285"/>
      <c r="FK10" s="285"/>
      <c r="FL10" s="285"/>
      <c r="FM10" s="285"/>
      <c r="FN10" s="285"/>
      <c r="FO10" s="285"/>
      <c r="FP10" s="285"/>
      <c r="FQ10" s="285"/>
      <c r="FR10" s="285"/>
      <c r="FS10" s="285"/>
      <c r="FT10" s="285"/>
      <c r="FU10" s="285"/>
      <c r="FV10" s="285"/>
      <c r="FW10" s="285"/>
      <c r="FX10" s="285"/>
      <c r="FY10" s="285"/>
      <c r="FZ10" s="285"/>
      <c r="GA10" s="285"/>
      <c r="GB10" s="285"/>
      <c r="GC10" s="285"/>
      <c r="GD10" s="285"/>
      <c r="GE10" s="285"/>
      <c r="GF10" s="285"/>
      <c r="GG10" s="285"/>
      <c r="GH10" s="285"/>
      <c r="GI10" s="285"/>
      <c r="GJ10" s="285"/>
      <c r="GK10" s="285"/>
      <c r="GL10" s="285"/>
      <c r="GM10" s="285"/>
      <c r="GN10" s="285"/>
      <c r="GO10" s="285"/>
      <c r="GP10" s="285"/>
      <c r="GQ10" s="285"/>
      <c r="GR10" s="285"/>
      <c r="GS10" s="285"/>
      <c r="GT10" s="285"/>
      <c r="GU10" s="285"/>
      <c r="GV10" s="285"/>
      <c r="GW10" s="285"/>
      <c r="GX10" s="285"/>
      <c r="GY10" s="285"/>
      <c r="GZ10" s="285"/>
      <c r="HA10" s="285"/>
      <c r="HB10" s="285"/>
      <c r="HC10" s="285"/>
      <c r="HD10" s="28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285"/>
      <c r="IA10" s="285"/>
      <c r="IB10" s="285"/>
      <c r="IC10" s="285"/>
      <c r="ID10" s="285"/>
      <c r="IE10" s="285"/>
      <c r="IF10" s="285"/>
      <c r="IG10" s="285"/>
      <c r="IH10" s="285"/>
      <c r="II10" s="285"/>
    </row>
    <row r="11" spans="1:243" ht="14.25" customHeight="1">
      <c r="A11" s="292" t="s">
        <v>327</v>
      </c>
      <c r="B11" s="292" t="s">
        <v>328</v>
      </c>
      <c r="C11" s="292" t="s">
        <v>332</v>
      </c>
      <c r="D11" s="292" t="s">
        <v>330</v>
      </c>
      <c r="E11" s="292" t="s">
        <v>436</v>
      </c>
      <c r="F11" s="292" t="s">
        <v>437</v>
      </c>
      <c r="G11" s="293">
        <v>30000</v>
      </c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5"/>
      <c r="CQ11" s="285"/>
      <c r="CR11" s="285"/>
      <c r="CS11" s="285"/>
      <c r="CT11" s="285"/>
      <c r="CU11" s="285"/>
      <c r="CV11" s="285"/>
      <c r="CW11" s="285"/>
      <c r="CX11" s="285"/>
      <c r="CY11" s="285"/>
      <c r="CZ11" s="285"/>
      <c r="DA11" s="285"/>
      <c r="DB11" s="285"/>
      <c r="DC11" s="285"/>
      <c r="DD11" s="285"/>
      <c r="DE11" s="285"/>
      <c r="DF11" s="285"/>
      <c r="DG11" s="285"/>
      <c r="DH11" s="285"/>
      <c r="DI11" s="285"/>
      <c r="DJ11" s="285"/>
      <c r="DK11" s="285"/>
      <c r="DL11" s="285"/>
      <c r="DM11" s="285"/>
      <c r="DN11" s="285"/>
      <c r="DO11" s="285"/>
      <c r="DP11" s="285"/>
      <c r="DQ11" s="285"/>
      <c r="DR11" s="285"/>
      <c r="DS11" s="285"/>
      <c r="DT11" s="285"/>
      <c r="DU11" s="285"/>
      <c r="DV11" s="285"/>
      <c r="DW11" s="285"/>
      <c r="DX11" s="285"/>
      <c r="DY11" s="285"/>
      <c r="DZ11" s="285"/>
      <c r="EA11" s="285"/>
      <c r="EB11" s="285"/>
      <c r="EC11" s="285"/>
      <c r="ED11" s="285"/>
      <c r="EE11" s="285"/>
      <c r="EF11" s="285"/>
      <c r="EG11" s="285"/>
      <c r="EH11" s="285"/>
      <c r="EI11" s="285"/>
      <c r="EJ11" s="285"/>
      <c r="EK11" s="285"/>
      <c r="EL11" s="285"/>
      <c r="EM11" s="285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285"/>
      <c r="EY11" s="285"/>
      <c r="EZ11" s="285"/>
      <c r="FA11" s="285"/>
      <c r="FB11" s="285"/>
      <c r="FC11" s="285"/>
      <c r="FD11" s="285"/>
      <c r="FE11" s="285"/>
      <c r="FF11" s="285"/>
      <c r="FG11" s="285"/>
      <c r="FH11" s="285"/>
      <c r="FI11" s="285"/>
      <c r="FJ11" s="285"/>
      <c r="FK11" s="285"/>
      <c r="FL11" s="285"/>
      <c r="FM11" s="285"/>
      <c r="FN11" s="285"/>
      <c r="FO11" s="285"/>
      <c r="FP11" s="285"/>
      <c r="FQ11" s="285"/>
      <c r="FR11" s="285"/>
      <c r="FS11" s="285"/>
      <c r="FT11" s="285"/>
      <c r="FU11" s="285"/>
      <c r="FV11" s="285"/>
      <c r="FW11" s="285"/>
      <c r="FX11" s="285"/>
      <c r="FY11" s="285"/>
      <c r="FZ11" s="285"/>
      <c r="GA11" s="285"/>
      <c r="GB11" s="285"/>
      <c r="GC11" s="285"/>
      <c r="GD11" s="285"/>
      <c r="GE11" s="285"/>
      <c r="GF11" s="285"/>
      <c r="GG11" s="285"/>
      <c r="GH11" s="285"/>
      <c r="GI11" s="285"/>
      <c r="GJ11" s="285"/>
      <c r="GK11" s="285"/>
      <c r="GL11" s="285"/>
      <c r="GM11" s="285"/>
      <c r="GN11" s="285"/>
      <c r="GO11" s="285"/>
      <c r="GP11" s="285"/>
      <c r="GQ11" s="285"/>
      <c r="GR11" s="285"/>
      <c r="GS11" s="285"/>
      <c r="GT11" s="285"/>
      <c r="GU11" s="285"/>
      <c r="GV11" s="285"/>
      <c r="GW11" s="285"/>
      <c r="GX11" s="285"/>
      <c r="GY11" s="285"/>
      <c r="GZ11" s="285"/>
      <c r="HA11" s="285"/>
      <c r="HB11" s="285"/>
      <c r="HC11" s="285"/>
      <c r="HD11" s="285"/>
      <c r="HE11" s="285"/>
      <c r="HF11" s="285"/>
      <c r="HG11" s="285"/>
      <c r="HH11" s="285"/>
      <c r="HI11" s="285"/>
      <c r="HJ11" s="285"/>
      <c r="HK11" s="285"/>
      <c r="HL11" s="285"/>
      <c r="HM11" s="285"/>
      <c r="HN11" s="285"/>
      <c r="HO11" s="285"/>
      <c r="HP11" s="285"/>
      <c r="HQ11" s="285"/>
      <c r="HR11" s="285"/>
      <c r="HS11" s="285"/>
      <c r="HT11" s="285"/>
      <c r="HU11" s="285"/>
      <c r="HV11" s="285"/>
      <c r="HW11" s="285"/>
      <c r="HX11" s="285"/>
      <c r="HY11" s="285"/>
      <c r="HZ11" s="285"/>
      <c r="IA11" s="285"/>
      <c r="IB11" s="285"/>
      <c r="IC11" s="285"/>
      <c r="ID11" s="285"/>
      <c r="IE11" s="285"/>
      <c r="IF11" s="285"/>
      <c r="IG11" s="285"/>
      <c r="IH11" s="285"/>
      <c r="II11" s="285"/>
    </row>
    <row r="12" spans="1:243" ht="14.25" customHeight="1">
      <c r="A12" s="292" t="s">
        <v>327</v>
      </c>
      <c r="B12" s="292" t="s">
        <v>328</v>
      </c>
      <c r="C12" s="292" t="s">
        <v>332</v>
      </c>
      <c r="D12" s="292" t="s">
        <v>330</v>
      </c>
      <c r="E12" s="292" t="s">
        <v>438</v>
      </c>
      <c r="F12" s="292" t="s">
        <v>439</v>
      </c>
      <c r="G12" s="293">
        <v>290000</v>
      </c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  <c r="CY12" s="285"/>
      <c r="CZ12" s="285"/>
      <c r="DA12" s="285"/>
      <c r="DB12" s="285"/>
      <c r="DC12" s="285"/>
      <c r="DD12" s="285"/>
      <c r="DE12" s="285"/>
      <c r="DF12" s="285"/>
      <c r="DG12" s="285"/>
      <c r="DH12" s="285"/>
      <c r="DI12" s="285"/>
      <c r="DJ12" s="285"/>
      <c r="DK12" s="285"/>
      <c r="DL12" s="285"/>
      <c r="DM12" s="285"/>
      <c r="DN12" s="285"/>
      <c r="DO12" s="285"/>
      <c r="DP12" s="285"/>
      <c r="DQ12" s="285"/>
      <c r="DR12" s="285"/>
      <c r="DS12" s="285"/>
      <c r="DT12" s="285"/>
      <c r="DU12" s="285"/>
      <c r="DV12" s="285"/>
      <c r="DW12" s="285"/>
      <c r="DX12" s="285"/>
      <c r="DY12" s="285"/>
      <c r="DZ12" s="285"/>
      <c r="EA12" s="285"/>
      <c r="EB12" s="285"/>
      <c r="EC12" s="285"/>
      <c r="ED12" s="285"/>
      <c r="EE12" s="285"/>
      <c r="EF12" s="285"/>
      <c r="EG12" s="285"/>
      <c r="EH12" s="285"/>
      <c r="EI12" s="285"/>
      <c r="EJ12" s="285"/>
      <c r="EK12" s="285"/>
      <c r="EL12" s="285"/>
      <c r="EM12" s="285"/>
      <c r="EN12" s="285"/>
      <c r="EO12" s="285"/>
      <c r="EP12" s="285"/>
      <c r="EQ12" s="285"/>
      <c r="ER12" s="285"/>
      <c r="ES12" s="285"/>
      <c r="ET12" s="285"/>
      <c r="EU12" s="285"/>
      <c r="EV12" s="285"/>
      <c r="EW12" s="285"/>
      <c r="EX12" s="285"/>
      <c r="EY12" s="285"/>
      <c r="EZ12" s="285"/>
      <c r="FA12" s="285"/>
      <c r="FB12" s="285"/>
      <c r="FC12" s="285"/>
      <c r="FD12" s="285"/>
      <c r="FE12" s="285"/>
      <c r="FF12" s="285"/>
      <c r="FG12" s="285"/>
      <c r="FH12" s="285"/>
      <c r="FI12" s="285"/>
      <c r="FJ12" s="285"/>
      <c r="FK12" s="285"/>
      <c r="FL12" s="285"/>
      <c r="FM12" s="285"/>
      <c r="FN12" s="285"/>
      <c r="FO12" s="285"/>
      <c r="FP12" s="285"/>
      <c r="FQ12" s="285"/>
      <c r="FR12" s="285"/>
      <c r="FS12" s="285"/>
      <c r="FT12" s="285"/>
      <c r="FU12" s="285"/>
      <c r="FV12" s="285"/>
      <c r="FW12" s="285"/>
      <c r="FX12" s="285"/>
      <c r="FY12" s="285"/>
      <c r="FZ12" s="285"/>
      <c r="GA12" s="285"/>
      <c r="GB12" s="285"/>
      <c r="GC12" s="285"/>
      <c r="GD12" s="285"/>
      <c r="GE12" s="285"/>
      <c r="GF12" s="285"/>
      <c r="GG12" s="285"/>
      <c r="GH12" s="285"/>
      <c r="GI12" s="285"/>
      <c r="GJ12" s="285"/>
      <c r="GK12" s="285"/>
      <c r="GL12" s="285"/>
      <c r="GM12" s="285"/>
      <c r="GN12" s="285"/>
      <c r="GO12" s="285"/>
      <c r="GP12" s="285"/>
      <c r="GQ12" s="285"/>
      <c r="GR12" s="285"/>
      <c r="GS12" s="285"/>
      <c r="GT12" s="285"/>
      <c r="GU12" s="285"/>
      <c r="GV12" s="285"/>
      <c r="GW12" s="285"/>
      <c r="GX12" s="285"/>
      <c r="GY12" s="285"/>
      <c r="GZ12" s="285"/>
      <c r="HA12" s="285"/>
      <c r="HB12" s="285"/>
      <c r="HC12" s="285"/>
      <c r="HD12" s="285"/>
      <c r="HE12" s="285"/>
      <c r="HF12" s="285"/>
      <c r="HG12" s="285"/>
      <c r="HH12" s="285"/>
      <c r="HI12" s="285"/>
      <c r="HJ12" s="285"/>
      <c r="HK12" s="285"/>
      <c r="HL12" s="285"/>
      <c r="HM12" s="285"/>
      <c r="HN12" s="285"/>
      <c r="HO12" s="285"/>
      <c r="HP12" s="285"/>
      <c r="HQ12" s="285"/>
      <c r="HR12" s="285"/>
      <c r="HS12" s="285"/>
      <c r="HT12" s="285"/>
      <c r="HU12" s="285"/>
      <c r="HV12" s="285"/>
      <c r="HW12" s="285"/>
      <c r="HX12" s="285"/>
      <c r="HY12" s="285"/>
      <c r="HZ12" s="285"/>
      <c r="IA12" s="285"/>
      <c r="IB12" s="285"/>
      <c r="IC12" s="285"/>
      <c r="ID12" s="285"/>
      <c r="IE12" s="285"/>
      <c r="IF12" s="285"/>
      <c r="IG12" s="285"/>
      <c r="IH12" s="285"/>
      <c r="II12" s="285"/>
    </row>
    <row r="13" spans="1:243" ht="14.25" customHeight="1">
      <c r="A13" s="292" t="s">
        <v>327</v>
      </c>
      <c r="B13" s="292" t="s">
        <v>328</v>
      </c>
      <c r="C13" s="292" t="s">
        <v>332</v>
      </c>
      <c r="D13" s="292" t="s">
        <v>330</v>
      </c>
      <c r="E13" s="292" t="s">
        <v>440</v>
      </c>
      <c r="F13" s="292" t="s">
        <v>439</v>
      </c>
      <c r="G13" s="293">
        <v>60000</v>
      </c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5"/>
      <c r="CN13" s="285"/>
      <c r="CO13" s="285"/>
      <c r="CP13" s="285"/>
      <c r="CQ13" s="285"/>
      <c r="CR13" s="285"/>
      <c r="CS13" s="285"/>
      <c r="CT13" s="285"/>
      <c r="CU13" s="285"/>
      <c r="CV13" s="285"/>
      <c r="CW13" s="285"/>
      <c r="CX13" s="285"/>
      <c r="CY13" s="285"/>
      <c r="CZ13" s="285"/>
      <c r="DA13" s="285"/>
      <c r="DB13" s="285"/>
      <c r="DC13" s="285"/>
      <c r="DD13" s="285"/>
      <c r="DE13" s="285"/>
      <c r="DF13" s="285"/>
      <c r="DG13" s="285"/>
      <c r="DH13" s="285"/>
      <c r="DI13" s="285"/>
      <c r="DJ13" s="285"/>
      <c r="DK13" s="285"/>
      <c r="DL13" s="285"/>
      <c r="DM13" s="285"/>
      <c r="DN13" s="285"/>
      <c r="DO13" s="285"/>
      <c r="DP13" s="285"/>
      <c r="DQ13" s="285"/>
      <c r="DR13" s="285"/>
      <c r="DS13" s="285"/>
      <c r="DT13" s="285"/>
      <c r="DU13" s="285"/>
      <c r="DV13" s="285"/>
      <c r="DW13" s="285"/>
      <c r="DX13" s="285"/>
      <c r="DY13" s="285"/>
      <c r="DZ13" s="285"/>
      <c r="EA13" s="285"/>
      <c r="EB13" s="285"/>
      <c r="EC13" s="285"/>
      <c r="ED13" s="285"/>
      <c r="EE13" s="285"/>
      <c r="EF13" s="285"/>
      <c r="EG13" s="285"/>
      <c r="EH13" s="285"/>
      <c r="EI13" s="285"/>
      <c r="EJ13" s="285"/>
      <c r="EK13" s="285"/>
      <c r="EL13" s="285"/>
      <c r="EM13" s="285"/>
      <c r="EN13" s="285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5"/>
      <c r="EZ13" s="285"/>
      <c r="FA13" s="285"/>
      <c r="FB13" s="285"/>
      <c r="FC13" s="285"/>
      <c r="FD13" s="285"/>
      <c r="FE13" s="285"/>
      <c r="FF13" s="285"/>
      <c r="FG13" s="285"/>
      <c r="FH13" s="285"/>
      <c r="FI13" s="285"/>
      <c r="FJ13" s="285"/>
      <c r="FK13" s="285"/>
      <c r="FL13" s="285"/>
      <c r="FM13" s="285"/>
      <c r="FN13" s="285"/>
      <c r="FO13" s="285"/>
      <c r="FP13" s="285"/>
      <c r="FQ13" s="285"/>
      <c r="FR13" s="285"/>
      <c r="FS13" s="285"/>
      <c r="FT13" s="285"/>
      <c r="FU13" s="285"/>
      <c r="FV13" s="285"/>
      <c r="FW13" s="285"/>
      <c r="FX13" s="285"/>
      <c r="FY13" s="285"/>
      <c r="FZ13" s="285"/>
      <c r="GA13" s="285"/>
      <c r="GB13" s="285"/>
      <c r="GC13" s="285"/>
      <c r="GD13" s="285"/>
      <c r="GE13" s="285"/>
      <c r="GF13" s="285"/>
      <c r="GG13" s="285"/>
      <c r="GH13" s="285"/>
      <c r="GI13" s="285"/>
      <c r="GJ13" s="285"/>
      <c r="GK13" s="285"/>
      <c r="GL13" s="285"/>
      <c r="GM13" s="285"/>
      <c r="GN13" s="285"/>
      <c r="GO13" s="285"/>
      <c r="GP13" s="285"/>
      <c r="GQ13" s="285"/>
      <c r="GR13" s="285"/>
      <c r="GS13" s="285"/>
      <c r="GT13" s="285"/>
      <c r="GU13" s="285"/>
      <c r="GV13" s="285"/>
      <c r="GW13" s="285"/>
      <c r="GX13" s="285"/>
      <c r="GY13" s="285"/>
      <c r="GZ13" s="285"/>
      <c r="HA13" s="285"/>
      <c r="HB13" s="285"/>
      <c r="HC13" s="285"/>
      <c r="HD13" s="285"/>
      <c r="HE13" s="285"/>
      <c r="HF13" s="285"/>
      <c r="HG13" s="285"/>
      <c r="HH13" s="285"/>
      <c r="HI13" s="285"/>
      <c r="HJ13" s="285"/>
      <c r="HK13" s="285"/>
      <c r="HL13" s="285"/>
      <c r="HM13" s="285"/>
      <c r="HN13" s="285"/>
      <c r="HO13" s="285"/>
      <c r="HP13" s="285"/>
      <c r="HQ13" s="285"/>
      <c r="HR13" s="285"/>
      <c r="HS13" s="285"/>
      <c r="HT13" s="285"/>
      <c r="HU13" s="285"/>
      <c r="HV13" s="285"/>
      <c r="HW13" s="285"/>
      <c r="HX13" s="285"/>
      <c r="HY13" s="285"/>
      <c r="HZ13" s="285"/>
      <c r="IA13" s="285"/>
      <c r="IB13" s="285"/>
      <c r="IC13" s="285"/>
      <c r="ID13" s="285"/>
      <c r="IE13" s="285"/>
      <c r="IF13" s="285"/>
      <c r="IG13" s="285"/>
      <c r="IH13" s="285"/>
      <c r="II13" s="285"/>
    </row>
    <row r="14" spans="1:243" ht="14.25" customHeight="1">
      <c r="A14" s="292" t="s">
        <v>327</v>
      </c>
      <c r="B14" s="292" t="s">
        <v>328</v>
      </c>
      <c r="C14" s="292" t="s">
        <v>332</v>
      </c>
      <c r="D14" s="292" t="s">
        <v>330</v>
      </c>
      <c r="E14" s="292" t="s">
        <v>441</v>
      </c>
      <c r="F14" s="292" t="s">
        <v>437</v>
      </c>
      <c r="G14" s="293">
        <v>130000</v>
      </c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5"/>
      <c r="DD14" s="285"/>
      <c r="DE14" s="285"/>
      <c r="DF14" s="285"/>
      <c r="DG14" s="285"/>
      <c r="DH14" s="285"/>
      <c r="DI14" s="285"/>
      <c r="DJ14" s="285"/>
      <c r="DK14" s="285"/>
      <c r="DL14" s="285"/>
      <c r="DM14" s="285"/>
      <c r="DN14" s="285"/>
      <c r="DO14" s="285"/>
      <c r="DP14" s="285"/>
      <c r="DQ14" s="285"/>
      <c r="DR14" s="285"/>
      <c r="DS14" s="285"/>
      <c r="DT14" s="285"/>
      <c r="DU14" s="285"/>
      <c r="DV14" s="285"/>
      <c r="DW14" s="285"/>
      <c r="DX14" s="285"/>
      <c r="DY14" s="285"/>
      <c r="DZ14" s="285"/>
      <c r="EA14" s="285"/>
      <c r="EB14" s="285"/>
      <c r="EC14" s="285"/>
      <c r="ED14" s="285"/>
      <c r="EE14" s="285"/>
      <c r="EF14" s="285"/>
      <c r="EG14" s="285"/>
      <c r="EH14" s="285"/>
      <c r="EI14" s="285"/>
      <c r="EJ14" s="285"/>
      <c r="EK14" s="285"/>
      <c r="EL14" s="285"/>
      <c r="EM14" s="285"/>
      <c r="EN14" s="285"/>
      <c r="EO14" s="285"/>
      <c r="EP14" s="285"/>
      <c r="EQ14" s="285"/>
      <c r="ER14" s="285"/>
      <c r="ES14" s="285"/>
      <c r="ET14" s="285"/>
      <c r="EU14" s="285"/>
      <c r="EV14" s="285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285"/>
      <c r="FP14" s="285"/>
      <c r="FQ14" s="285"/>
      <c r="FR14" s="285"/>
      <c r="FS14" s="285"/>
      <c r="FT14" s="285"/>
      <c r="FU14" s="285"/>
      <c r="FV14" s="285"/>
      <c r="FW14" s="285"/>
      <c r="FX14" s="285"/>
      <c r="FY14" s="285"/>
      <c r="FZ14" s="285"/>
      <c r="GA14" s="285"/>
      <c r="GB14" s="285"/>
      <c r="GC14" s="285"/>
      <c r="GD14" s="285"/>
      <c r="GE14" s="285"/>
      <c r="GF14" s="285"/>
      <c r="GG14" s="285"/>
      <c r="GH14" s="285"/>
      <c r="GI14" s="285"/>
      <c r="GJ14" s="285"/>
      <c r="GK14" s="285"/>
      <c r="GL14" s="285"/>
      <c r="GM14" s="285"/>
      <c r="GN14" s="285"/>
      <c r="GO14" s="285"/>
      <c r="GP14" s="285"/>
      <c r="GQ14" s="285"/>
      <c r="GR14" s="285"/>
      <c r="GS14" s="285"/>
      <c r="GT14" s="285"/>
      <c r="GU14" s="285"/>
      <c r="GV14" s="285"/>
      <c r="GW14" s="285"/>
      <c r="GX14" s="285"/>
      <c r="GY14" s="285"/>
      <c r="GZ14" s="285"/>
      <c r="HA14" s="285"/>
      <c r="HB14" s="285"/>
      <c r="HC14" s="285"/>
      <c r="HD14" s="285"/>
      <c r="HE14" s="285"/>
      <c r="HF14" s="285"/>
      <c r="HG14" s="285"/>
      <c r="HH14" s="285"/>
      <c r="HI14" s="285"/>
      <c r="HJ14" s="285"/>
      <c r="HK14" s="285"/>
      <c r="HL14" s="285"/>
      <c r="HM14" s="285"/>
      <c r="HN14" s="285"/>
      <c r="HO14" s="285"/>
      <c r="HP14" s="285"/>
      <c r="HQ14" s="285"/>
      <c r="HR14" s="285"/>
      <c r="HS14" s="285"/>
      <c r="HT14" s="285"/>
      <c r="HU14" s="285"/>
      <c r="HV14" s="285"/>
      <c r="HW14" s="285"/>
      <c r="HX14" s="285"/>
      <c r="HY14" s="285"/>
      <c r="HZ14" s="285"/>
      <c r="IA14" s="285"/>
      <c r="IB14" s="285"/>
      <c r="IC14" s="285"/>
      <c r="ID14" s="285"/>
      <c r="IE14" s="285"/>
      <c r="IF14" s="285"/>
      <c r="IG14" s="285"/>
      <c r="IH14" s="285"/>
      <c r="II14" s="285"/>
    </row>
    <row r="15" spans="1:243" ht="14.25" customHeight="1">
      <c r="A15" s="292" t="s">
        <v>327</v>
      </c>
      <c r="B15" s="292" t="s">
        <v>328</v>
      </c>
      <c r="C15" s="292" t="s">
        <v>332</v>
      </c>
      <c r="D15" s="292" t="s">
        <v>330</v>
      </c>
      <c r="E15" s="292" t="s">
        <v>442</v>
      </c>
      <c r="F15" s="292" t="s">
        <v>435</v>
      </c>
      <c r="G15" s="293">
        <v>70000</v>
      </c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K15" s="285"/>
      <c r="CL15" s="285"/>
      <c r="CM15" s="285"/>
      <c r="CN15" s="285"/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5"/>
      <c r="DY15" s="285"/>
      <c r="DZ15" s="285"/>
      <c r="EA15" s="285"/>
      <c r="EB15" s="285"/>
      <c r="EC15" s="285"/>
      <c r="ED15" s="285"/>
      <c r="EE15" s="285"/>
      <c r="EF15" s="285"/>
      <c r="EG15" s="285"/>
      <c r="EH15" s="285"/>
      <c r="EI15" s="285"/>
      <c r="EJ15" s="285"/>
      <c r="EK15" s="285"/>
      <c r="EL15" s="285"/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5"/>
      <c r="GD15" s="285"/>
      <c r="GE15" s="285"/>
      <c r="GF15" s="285"/>
      <c r="GG15" s="285"/>
      <c r="GH15" s="285"/>
      <c r="GI15" s="285"/>
      <c r="GJ15" s="285"/>
      <c r="GK15" s="285"/>
      <c r="GL15" s="285"/>
      <c r="GM15" s="285"/>
      <c r="GN15" s="285"/>
      <c r="GO15" s="285"/>
      <c r="GP15" s="285"/>
      <c r="GQ15" s="285"/>
      <c r="GR15" s="285"/>
      <c r="GS15" s="285"/>
      <c r="GT15" s="285"/>
      <c r="GU15" s="285"/>
      <c r="GV15" s="285"/>
      <c r="GW15" s="285"/>
      <c r="GX15" s="285"/>
      <c r="GY15" s="285"/>
      <c r="GZ15" s="285"/>
      <c r="HA15" s="285"/>
      <c r="HB15" s="285"/>
      <c r="HC15" s="285"/>
      <c r="HD15" s="285"/>
      <c r="HE15" s="285"/>
      <c r="HF15" s="285"/>
      <c r="HG15" s="285"/>
      <c r="HH15" s="285"/>
      <c r="HI15" s="285"/>
      <c r="HJ15" s="285"/>
      <c r="HK15" s="285"/>
      <c r="HL15" s="285"/>
      <c r="HM15" s="285"/>
      <c r="HN15" s="285"/>
      <c r="HO15" s="285"/>
      <c r="HP15" s="285"/>
      <c r="HQ15" s="285"/>
      <c r="HR15" s="285"/>
      <c r="HS15" s="285"/>
      <c r="HT15" s="285"/>
      <c r="HU15" s="285"/>
      <c r="HV15" s="285"/>
      <c r="HW15" s="285"/>
      <c r="HX15" s="285"/>
      <c r="HY15" s="285"/>
      <c r="HZ15" s="285"/>
      <c r="IA15" s="285"/>
      <c r="IB15" s="285"/>
      <c r="IC15" s="285"/>
      <c r="ID15" s="285"/>
      <c r="IE15" s="285"/>
      <c r="IF15" s="285"/>
      <c r="IG15" s="285"/>
      <c r="IH15" s="285"/>
      <c r="II15" s="285"/>
    </row>
    <row r="16" spans="1:243" ht="14.25" customHeight="1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  <c r="DA16" s="285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5"/>
      <c r="DY16" s="285"/>
      <c r="DZ16" s="285"/>
      <c r="EA16" s="285"/>
      <c r="EB16" s="285"/>
      <c r="EC16" s="285"/>
      <c r="ED16" s="285"/>
      <c r="EE16" s="285"/>
      <c r="EF16" s="285"/>
      <c r="EG16" s="285"/>
      <c r="EH16" s="285"/>
      <c r="EI16" s="285"/>
      <c r="EJ16" s="285"/>
      <c r="EK16" s="285"/>
      <c r="EL16" s="285"/>
      <c r="EM16" s="285"/>
      <c r="EN16" s="285"/>
      <c r="EO16" s="285"/>
      <c r="EP16" s="285"/>
      <c r="EQ16" s="285"/>
      <c r="ER16" s="285"/>
      <c r="ES16" s="285"/>
      <c r="ET16" s="285"/>
      <c r="EU16" s="285"/>
      <c r="EV16" s="285"/>
      <c r="EW16" s="285"/>
      <c r="EX16" s="285"/>
      <c r="EY16" s="285"/>
      <c r="EZ16" s="285"/>
      <c r="FA16" s="285"/>
      <c r="FB16" s="285"/>
      <c r="FC16" s="285"/>
      <c r="FD16" s="285"/>
      <c r="FE16" s="285"/>
      <c r="FF16" s="285"/>
      <c r="FG16" s="285"/>
      <c r="FH16" s="285"/>
      <c r="FI16" s="285"/>
      <c r="FJ16" s="285"/>
      <c r="FK16" s="285"/>
      <c r="FL16" s="285"/>
      <c r="FM16" s="285"/>
      <c r="FN16" s="285"/>
      <c r="FO16" s="285"/>
      <c r="FP16" s="285"/>
      <c r="FQ16" s="285"/>
      <c r="FR16" s="285"/>
      <c r="FS16" s="285"/>
      <c r="FT16" s="285"/>
      <c r="FU16" s="285"/>
      <c r="FV16" s="285"/>
      <c r="FW16" s="285"/>
      <c r="FX16" s="285"/>
      <c r="FY16" s="285"/>
      <c r="FZ16" s="285"/>
      <c r="GA16" s="285"/>
      <c r="GB16" s="285"/>
      <c r="GC16" s="285"/>
      <c r="GD16" s="285"/>
      <c r="GE16" s="285"/>
      <c r="GF16" s="285"/>
      <c r="GG16" s="285"/>
      <c r="GH16" s="285"/>
      <c r="GI16" s="285"/>
      <c r="GJ16" s="285"/>
      <c r="GK16" s="285"/>
      <c r="GL16" s="285"/>
      <c r="GM16" s="285"/>
      <c r="GN16" s="285"/>
      <c r="GO16" s="285"/>
      <c r="GP16" s="285"/>
      <c r="GQ16" s="285"/>
      <c r="GR16" s="285"/>
      <c r="GS16" s="285"/>
      <c r="GT16" s="285"/>
      <c r="GU16" s="285"/>
      <c r="GV16" s="285"/>
      <c r="GW16" s="285"/>
      <c r="GX16" s="285"/>
      <c r="GY16" s="285"/>
      <c r="GZ16" s="285"/>
      <c r="HA16" s="285"/>
      <c r="HB16" s="285"/>
      <c r="HC16" s="285"/>
      <c r="HD16" s="285"/>
      <c r="HE16" s="285"/>
      <c r="HF16" s="285"/>
      <c r="HG16" s="285"/>
      <c r="HH16" s="285"/>
      <c r="HI16" s="285"/>
      <c r="HJ16" s="285"/>
      <c r="HK16" s="285"/>
      <c r="HL16" s="285"/>
      <c r="HM16" s="285"/>
      <c r="HN16" s="285"/>
      <c r="HO16" s="285"/>
      <c r="HP16" s="285"/>
      <c r="HQ16" s="285"/>
      <c r="HR16" s="285"/>
      <c r="HS16" s="285"/>
      <c r="HT16" s="285"/>
      <c r="HU16" s="285"/>
      <c r="HV16" s="285"/>
      <c r="HW16" s="285"/>
      <c r="HX16" s="285"/>
      <c r="HY16" s="285"/>
      <c r="HZ16" s="285"/>
      <c r="IA16" s="285"/>
      <c r="IB16" s="285"/>
      <c r="IC16" s="285"/>
      <c r="ID16" s="285"/>
      <c r="IE16" s="285"/>
      <c r="IF16" s="285"/>
      <c r="IG16" s="285"/>
      <c r="IH16" s="285"/>
      <c r="II16" s="285"/>
    </row>
    <row r="17" spans="1:243" ht="14.25" customHeight="1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285"/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K17" s="285"/>
      <c r="CL17" s="285"/>
      <c r="CM17" s="285"/>
      <c r="CN17" s="285"/>
      <c r="CO17" s="285"/>
      <c r="CP17" s="285"/>
      <c r="CQ17" s="285"/>
      <c r="CR17" s="285"/>
      <c r="CS17" s="285"/>
      <c r="CT17" s="285"/>
      <c r="CU17" s="285"/>
      <c r="CV17" s="285"/>
      <c r="CW17" s="285"/>
      <c r="CX17" s="285"/>
      <c r="CY17" s="285"/>
      <c r="CZ17" s="285"/>
      <c r="DA17" s="285"/>
      <c r="DB17" s="285"/>
      <c r="DC17" s="285"/>
      <c r="DD17" s="285"/>
      <c r="DE17" s="285"/>
      <c r="DF17" s="285"/>
      <c r="DG17" s="285"/>
      <c r="DH17" s="285"/>
      <c r="DI17" s="285"/>
      <c r="DJ17" s="285"/>
      <c r="DK17" s="285"/>
      <c r="DL17" s="285"/>
      <c r="DM17" s="285"/>
      <c r="DN17" s="285"/>
      <c r="DO17" s="285"/>
      <c r="DP17" s="285"/>
      <c r="DQ17" s="285"/>
      <c r="DR17" s="285"/>
      <c r="DS17" s="285"/>
      <c r="DT17" s="285"/>
      <c r="DU17" s="285"/>
      <c r="DV17" s="285"/>
      <c r="DW17" s="285"/>
      <c r="DX17" s="285"/>
      <c r="DY17" s="285"/>
      <c r="DZ17" s="285"/>
      <c r="EA17" s="285"/>
      <c r="EB17" s="285"/>
      <c r="EC17" s="285"/>
      <c r="ED17" s="285"/>
      <c r="EE17" s="285"/>
      <c r="EF17" s="285"/>
      <c r="EG17" s="285"/>
      <c r="EH17" s="285"/>
      <c r="EI17" s="285"/>
      <c r="EJ17" s="285"/>
      <c r="EK17" s="285"/>
      <c r="EL17" s="285"/>
      <c r="EM17" s="285"/>
      <c r="EN17" s="285"/>
      <c r="EO17" s="285"/>
      <c r="EP17" s="285"/>
      <c r="EQ17" s="285"/>
      <c r="ER17" s="285"/>
      <c r="ES17" s="285"/>
      <c r="ET17" s="285"/>
      <c r="EU17" s="285"/>
      <c r="EV17" s="285"/>
      <c r="EW17" s="285"/>
      <c r="EX17" s="285"/>
      <c r="EY17" s="285"/>
      <c r="EZ17" s="285"/>
      <c r="FA17" s="285"/>
      <c r="FB17" s="285"/>
      <c r="FC17" s="285"/>
      <c r="FD17" s="285"/>
      <c r="FE17" s="285"/>
      <c r="FF17" s="285"/>
      <c r="FG17" s="285"/>
      <c r="FH17" s="285"/>
      <c r="FI17" s="285"/>
      <c r="FJ17" s="285"/>
      <c r="FK17" s="285"/>
      <c r="FL17" s="285"/>
      <c r="FM17" s="285"/>
      <c r="FN17" s="285"/>
      <c r="FO17" s="285"/>
      <c r="FP17" s="285"/>
      <c r="FQ17" s="285"/>
      <c r="FR17" s="285"/>
      <c r="FS17" s="285"/>
      <c r="FT17" s="285"/>
      <c r="FU17" s="285"/>
      <c r="FV17" s="285"/>
      <c r="FW17" s="285"/>
      <c r="FX17" s="285"/>
      <c r="FY17" s="285"/>
      <c r="FZ17" s="285"/>
      <c r="GA17" s="285"/>
      <c r="GB17" s="285"/>
      <c r="GC17" s="285"/>
      <c r="GD17" s="285"/>
      <c r="GE17" s="285"/>
      <c r="GF17" s="285"/>
      <c r="GG17" s="285"/>
      <c r="GH17" s="285"/>
      <c r="GI17" s="285"/>
      <c r="GJ17" s="285"/>
      <c r="GK17" s="285"/>
      <c r="GL17" s="285"/>
      <c r="GM17" s="285"/>
      <c r="GN17" s="285"/>
      <c r="GO17" s="285"/>
      <c r="GP17" s="285"/>
      <c r="GQ17" s="285"/>
      <c r="GR17" s="285"/>
      <c r="GS17" s="285"/>
      <c r="GT17" s="285"/>
      <c r="GU17" s="285"/>
      <c r="GV17" s="285"/>
      <c r="GW17" s="285"/>
      <c r="GX17" s="285"/>
      <c r="GY17" s="285"/>
      <c r="GZ17" s="285"/>
      <c r="HA17" s="285"/>
      <c r="HB17" s="285"/>
      <c r="HC17" s="285"/>
      <c r="HD17" s="285"/>
      <c r="HE17" s="285"/>
      <c r="HF17" s="285"/>
      <c r="HG17" s="285"/>
      <c r="HH17" s="285"/>
      <c r="HI17" s="285"/>
      <c r="HJ17" s="285"/>
      <c r="HK17" s="285"/>
      <c r="HL17" s="285"/>
      <c r="HM17" s="285"/>
      <c r="HN17" s="285"/>
      <c r="HO17" s="285"/>
      <c r="HP17" s="285"/>
      <c r="HQ17" s="285"/>
      <c r="HR17" s="285"/>
      <c r="HS17" s="285"/>
      <c r="HT17" s="285"/>
      <c r="HU17" s="285"/>
      <c r="HV17" s="285"/>
      <c r="HW17" s="285"/>
      <c r="HX17" s="285"/>
      <c r="HY17" s="285"/>
      <c r="HZ17" s="285"/>
      <c r="IA17" s="285"/>
      <c r="IB17" s="285"/>
      <c r="IC17" s="285"/>
      <c r="ID17" s="285"/>
      <c r="IE17" s="285"/>
      <c r="IF17" s="285"/>
      <c r="IG17" s="285"/>
      <c r="IH17" s="285"/>
      <c r="II17" s="285"/>
    </row>
    <row r="18" spans="1:243" ht="14.25" customHeight="1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5"/>
      <c r="DC18" s="285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5"/>
      <c r="DY18" s="285"/>
      <c r="DZ18" s="285"/>
      <c r="EA18" s="285"/>
      <c r="EB18" s="285"/>
      <c r="EC18" s="285"/>
      <c r="ED18" s="285"/>
      <c r="EE18" s="285"/>
      <c r="EF18" s="285"/>
      <c r="EG18" s="285"/>
      <c r="EH18" s="285"/>
      <c r="EI18" s="285"/>
      <c r="EJ18" s="285"/>
      <c r="EK18" s="285"/>
      <c r="EL18" s="285"/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5"/>
      <c r="FC18" s="285"/>
      <c r="FD18" s="285"/>
      <c r="FE18" s="285"/>
      <c r="FF18" s="285"/>
      <c r="FG18" s="285"/>
      <c r="FH18" s="285"/>
      <c r="FI18" s="285"/>
      <c r="FJ18" s="285"/>
      <c r="FK18" s="285"/>
      <c r="FL18" s="285"/>
      <c r="FM18" s="285"/>
      <c r="FN18" s="285"/>
      <c r="FO18" s="285"/>
      <c r="FP18" s="285"/>
      <c r="FQ18" s="285"/>
      <c r="FR18" s="285"/>
      <c r="FS18" s="285"/>
      <c r="FT18" s="285"/>
      <c r="FU18" s="285"/>
      <c r="FV18" s="285"/>
      <c r="FW18" s="285"/>
      <c r="FX18" s="285"/>
      <c r="FY18" s="285"/>
      <c r="FZ18" s="285"/>
      <c r="GA18" s="285"/>
      <c r="GB18" s="285"/>
      <c r="GC18" s="285"/>
      <c r="GD18" s="285"/>
      <c r="GE18" s="285"/>
      <c r="GF18" s="285"/>
      <c r="GG18" s="285"/>
      <c r="GH18" s="285"/>
      <c r="GI18" s="285"/>
      <c r="GJ18" s="285"/>
      <c r="GK18" s="285"/>
      <c r="GL18" s="285"/>
      <c r="GM18" s="285"/>
      <c r="GN18" s="285"/>
      <c r="GO18" s="285"/>
      <c r="GP18" s="285"/>
      <c r="GQ18" s="285"/>
      <c r="GR18" s="285"/>
      <c r="GS18" s="285"/>
      <c r="GT18" s="285"/>
      <c r="GU18" s="285"/>
      <c r="GV18" s="285"/>
      <c r="GW18" s="285"/>
      <c r="GX18" s="285"/>
      <c r="GY18" s="285"/>
      <c r="GZ18" s="285"/>
      <c r="HA18" s="285"/>
      <c r="HB18" s="285"/>
      <c r="HC18" s="285"/>
      <c r="HD18" s="285"/>
      <c r="HE18" s="285"/>
      <c r="HF18" s="285"/>
      <c r="HG18" s="285"/>
      <c r="HH18" s="285"/>
      <c r="HI18" s="285"/>
      <c r="HJ18" s="285"/>
      <c r="HK18" s="285"/>
      <c r="HL18" s="285"/>
      <c r="HM18" s="285"/>
      <c r="HN18" s="285"/>
      <c r="HO18" s="285"/>
      <c r="HP18" s="285"/>
      <c r="HQ18" s="285"/>
      <c r="HR18" s="285"/>
      <c r="HS18" s="285"/>
      <c r="HT18" s="285"/>
      <c r="HU18" s="285"/>
      <c r="HV18" s="285"/>
      <c r="HW18" s="285"/>
      <c r="HX18" s="285"/>
      <c r="HY18" s="285"/>
      <c r="HZ18" s="285"/>
      <c r="IA18" s="285"/>
      <c r="IB18" s="285"/>
      <c r="IC18" s="285"/>
      <c r="ID18" s="285"/>
      <c r="IE18" s="285"/>
      <c r="IF18" s="285"/>
      <c r="IG18" s="285"/>
      <c r="IH18" s="285"/>
      <c r="II18" s="285"/>
    </row>
    <row r="19" spans="1:243" ht="14.25" customHeight="1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85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5"/>
      <c r="CM19" s="285"/>
      <c r="CN19" s="285"/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5"/>
      <c r="CZ19" s="285"/>
      <c r="DA19" s="285"/>
      <c r="DB19" s="285"/>
      <c r="DC19" s="285"/>
      <c r="DD19" s="285"/>
      <c r="DE19" s="285"/>
      <c r="DF19" s="285"/>
      <c r="DG19" s="285"/>
      <c r="DH19" s="285"/>
      <c r="DI19" s="285"/>
      <c r="DJ19" s="285"/>
      <c r="DK19" s="285"/>
      <c r="DL19" s="285"/>
      <c r="DM19" s="285"/>
      <c r="DN19" s="285"/>
      <c r="DO19" s="285"/>
      <c r="DP19" s="285"/>
      <c r="DQ19" s="285"/>
      <c r="DR19" s="285"/>
      <c r="DS19" s="285"/>
      <c r="DT19" s="285"/>
      <c r="DU19" s="285"/>
      <c r="DV19" s="285"/>
      <c r="DW19" s="285"/>
      <c r="DX19" s="285"/>
      <c r="DY19" s="285"/>
      <c r="DZ19" s="285"/>
      <c r="EA19" s="285"/>
      <c r="EB19" s="285"/>
      <c r="EC19" s="285"/>
      <c r="ED19" s="285"/>
      <c r="EE19" s="285"/>
      <c r="EF19" s="285"/>
      <c r="EG19" s="285"/>
      <c r="EH19" s="285"/>
      <c r="EI19" s="285"/>
      <c r="EJ19" s="285"/>
      <c r="EK19" s="285"/>
      <c r="EL19" s="285"/>
      <c r="EM19" s="285"/>
      <c r="EN19" s="285"/>
      <c r="EO19" s="285"/>
      <c r="EP19" s="285"/>
      <c r="EQ19" s="285"/>
      <c r="ER19" s="285"/>
      <c r="ES19" s="285"/>
      <c r="ET19" s="285"/>
      <c r="EU19" s="285"/>
      <c r="EV19" s="285"/>
      <c r="EW19" s="285"/>
      <c r="EX19" s="285"/>
      <c r="EY19" s="285"/>
      <c r="EZ19" s="285"/>
      <c r="FA19" s="285"/>
      <c r="FB19" s="285"/>
      <c r="FC19" s="285"/>
      <c r="FD19" s="285"/>
      <c r="FE19" s="285"/>
      <c r="FF19" s="285"/>
      <c r="FG19" s="285"/>
      <c r="FH19" s="285"/>
      <c r="FI19" s="285"/>
      <c r="FJ19" s="285"/>
      <c r="FK19" s="285"/>
      <c r="FL19" s="285"/>
      <c r="FM19" s="285"/>
      <c r="FN19" s="285"/>
      <c r="FO19" s="285"/>
      <c r="FP19" s="285"/>
      <c r="FQ19" s="285"/>
      <c r="FR19" s="285"/>
      <c r="FS19" s="285"/>
      <c r="FT19" s="285"/>
      <c r="FU19" s="285"/>
      <c r="FV19" s="285"/>
      <c r="FW19" s="285"/>
      <c r="FX19" s="285"/>
      <c r="FY19" s="285"/>
      <c r="FZ19" s="285"/>
      <c r="GA19" s="285"/>
      <c r="GB19" s="285"/>
      <c r="GC19" s="285"/>
      <c r="GD19" s="285"/>
      <c r="GE19" s="285"/>
      <c r="GF19" s="285"/>
      <c r="GG19" s="285"/>
      <c r="GH19" s="285"/>
      <c r="GI19" s="285"/>
      <c r="GJ19" s="285"/>
      <c r="GK19" s="285"/>
      <c r="GL19" s="285"/>
      <c r="GM19" s="285"/>
      <c r="GN19" s="285"/>
      <c r="GO19" s="285"/>
      <c r="GP19" s="285"/>
      <c r="GQ19" s="285"/>
      <c r="GR19" s="285"/>
      <c r="GS19" s="285"/>
      <c r="GT19" s="285"/>
      <c r="GU19" s="285"/>
      <c r="GV19" s="285"/>
      <c r="GW19" s="285"/>
      <c r="GX19" s="285"/>
      <c r="GY19" s="285"/>
      <c r="GZ19" s="285"/>
      <c r="HA19" s="285"/>
      <c r="HB19" s="285"/>
      <c r="HC19" s="285"/>
      <c r="HD19" s="285"/>
      <c r="HE19" s="285"/>
      <c r="HF19" s="285"/>
      <c r="HG19" s="285"/>
      <c r="HH19" s="285"/>
      <c r="HI19" s="285"/>
      <c r="HJ19" s="285"/>
      <c r="HK19" s="285"/>
      <c r="HL19" s="285"/>
      <c r="HM19" s="285"/>
      <c r="HN19" s="285"/>
      <c r="HO19" s="285"/>
      <c r="HP19" s="285"/>
      <c r="HQ19" s="285"/>
      <c r="HR19" s="285"/>
      <c r="HS19" s="285"/>
      <c r="HT19" s="285"/>
      <c r="HU19" s="285"/>
      <c r="HV19" s="285"/>
      <c r="HW19" s="285"/>
      <c r="HX19" s="285"/>
      <c r="HY19" s="285"/>
      <c r="HZ19" s="285"/>
      <c r="IA19" s="285"/>
      <c r="IB19" s="285"/>
      <c r="IC19" s="285"/>
      <c r="ID19" s="285"/>
      <c r="IE19" s="285"/>
      <c r="IF19" s="285"/>
      <c r="IG19" s="285"/>
      <c r="IH19" s="285"/>
      <c r="II19" s="285"/>
    </row>
    <row r="20" spans="1:243" ht="14.25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285"/>
      <c r="BF20" s="285"/>
      <c r="BG20" s="285"/>
      <c r="BH20" s="285"/>
      <c r="BI20" s="285"/>
      <c r="BJ20" s="285"/>
      <c r="BK20" s="285"/>
      <c r="BL20" s="285"/>
      <c r="BM20" s="285"/>
      <c r="BN20" s="285"/>
      <c r="BO20" s="285"/>
      <c r="BP20" s="285"/>
      <c r="BQ20" s="285"/>
      <c r="BR20" s="285"/>
      <c r="BS20" s="285"/>
      <c r="BT20" s="285"/>
      <c r="BU20" s="285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285"/>
      <c r="CZ20" s="285"/>
      <c r="DA20" s="285"/>
      <c r="DB20" s="285"/>
      <c r="DC20" s="285"/>
      <c r="DD20" s="285"/>
      <c r="DE20" s="285"/>
      <c r="DF20" s="285"/>
      <c r="DG20" s="285"/>
      <c r="DH20" s="285"/>
      <c r="DI20" s="285"/>
      <c r="DJ20" s="285"/>
      <c r="DK20" s="285"/>
      <c r="DL20" s="285"/>
      <c r="DM20" s="285"/>
      <c r="DN20" s="285"/>
      <c r="DO20" s="285"/>
      <c r="DP20" s="285"/>
      <c r="DQ20" s="285"/>
      <c r="DR20" s="285"/>
      <c r="DS20" s="285"/>
      <c r="DT20" s="285"/>
      <c r="DU20" s="285"/>
      <c r="DV20" s="285"/>
      <c r="DW20" s="285"/>
      <c r="DX20" s="285"/>
      <c r="DY20" s="285"/>
      <c r="DZ20" s="285"/>
      <c r="EA20" s="285"/>
      <c r="EB20" s="285"/>
      <c r="EC20" s="285"/>
      <c r="ED20" s="285"/>
      <c r="EE20" s="285"/>
      <c r="EF20" s="285"/>
      <c r="EG20" s="285"/>
      <c r="EH20" s="285"/>
      <c r="EI20" s="285"/>
      <c r="EJ20" s="285"/>
      <c r="EK20" s="285"/>
      <c r="EL20" s="285"/>
      <c r="EM20" s="285"/>
      <c r="EN20" s="285"/>
      <c r="EO20" s="285"/>
      <c r="EP20" s="285"/>
      <c r="EQ20" s="285"/>
      <c r="ER20" s="285"/>
      <c r="ES20" s="285"/>
      <c r="ET20" s="285"/>
      <c r="EU20" s="285"/>
      <c r="EV20" s="285"/>
      <c r="EW20" s="285"/>
      <c r="EX20" s="285"/>
      <c r="EY20" s="285"/>
      <c r="EZ20" s="285"/>
      <c r="FA20" s="285"/>
      <c r="FB20" s="285"/>
      <c r="FC20" s="285"/>
      <c r="FD20" s="285"/>
      <c r="FE20" s="285"/>
      <c r="FF20" s="285"/>
      <c r="FG20" s="285"/>
      <c r="FH20" s="285"/>
      <c r="FI20" s="285"/>
      <c r="FJ20" s="285"/>
      <c r="FK20" s="285"/>
      <c r="FL20" s="285"/>
      <c r="FM20" s="285"/>
      <c r="FN20" s="285"/>
      <c r="FO20" s="285"/>
      <c r="FP20" s="285"/>
      <c r="FQ20" s="285"/>
      <c r="FR20" s="285"/>
      <c r="FS20" s="285"/>
      <c r="FT20" s="285"/>
      <c r="FU20" s="285"/>
      <c r="FV20" s="285"/>
      <c r="FW20" s="285"/>
      <c r="FX20" s="285"/>
      <c r="FY20" s="285"/>
      <c r="FZ20" s="285"/>
      <c r="GA20" s="285"/>
      <c r="GB20" s="285"/>
      <c r="GC20" s="285"/>
      <c r="GD20" s="285"/>
      <c r="GE20" s="285"/>
      <c r="GF20" s="285"/>
      <c r="GG20" s="285"/>
      <c r="GH20" s="285"/>
      <c r="GI20" s="285"/>
      <c r="GJ20" s="285"/>
      <c r="GK20" s="285"/>
      <c r="GL20" s="285"/>
      <c r="GM20" s="285"/>
      <c r="GN20" s="285"/>
      <c r="GO20" s="285"/>
      <c r="GP20" s="285"/>
      <c r="GQ20" s="285"/>
      <c r="GR20" s="285"/>
      <c r="GS20" s="285"/>
      <c r="GT20" s="285"/>
      <c r="GU20" s="285"/>
      <c r="GV20" s="285"/>
      <c r="GW20" s="285"/>
      <c r="GX20" s="285"/>
      <c r="GY20" s="285"/>
      <c r="GZ20" s="285"/>
      <c r="HA20" s="285"/>
      <c r="HB20" s="285"/>
      <c r="HC20" s="285"/>
      <c r="HD20" s="285"/>
      <c r="HE20" s="285"/>
      <c r="HF20" s="285"/>
      <c r="HG20" s="285"/>
      <c r="HH20" s="285"/>
      <c r="HI20" s="285"/>
      <c r="HJ20" s="285"/>
      <c r="HK20" s="285"/>
      <c r="HL20" s="285"/>
      <c r="HM20" s="285"/>
      <c r="HN20" s="285"/>
      <c r="HO20" s="285"/>
      <c r="HP20" s="285"/>
      <c r="HQ20" s="285"/>
      <c r="HR20" s="285"/>
      <c r="HS20" s="285"/>
      <c r="HT20" s="285"/>
      <c r="HU20" s="285"/>
      <c r="HV20" s="285"/>
      <c r="HW20" s="285"/>
      <c r="HX20" s="285"/>
      <c r="HY20" s="285"/>
      <c r="HZ20" s="285"/>
      <c r="IA20" s="285"/>
      <c r="IB20" s="285"/>
      <c r="IC20" s="285"/>
      <c r="ID20" s="285"/>
      <c r="IE20" s="285"/>
      <c r="IF20" s="285"/>
      <c r="IG20" s="285"/>
      <c r="IH20" s="285"/>
      <c r="II20" s="285"/>
    </row>
    <row r="21" spans="1:243" ht="14.25" customHeigh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5"/>
      <c r="CC21" s="285"/>
      <c r="CD21" s="285"/>
      <c r="CE21" s="285"/>
      <c r="CF21" s="285"/>
      <c r="CG21" s="285"/>
      <c r="CH21" s="285"/>
      <c r="CI21" s="285"/>
      <c r="CJ21" s="285"/>
      <c r="CK21" s="285"/>
      <c r="CL21" s="285"/>
      <c r="CM21" s="285"/>
      <c r="CN21" s="285"/>
      <c r="CO21" s="285"/>
      <c r="CP21" s="285"/>
      <c r="CQ21" s="285"/>
      <c r="CR21" s="285"/>
      <c r="CS21" s="285"/>
      <c r="CT21" s="285"/>
      <c r="CU21" s="285"/>
      <c r="CV21" s="285"/>
      <c r="CW21" s="285"/>
      <c r="CX21" s="285"/>
      <c r="CY21" s="285"/>
      <c r="CZ21" s="285"/>
      <c r="DA21" s="285"/>
      <c r="DB21" s="285"/>
      <c r="DC21" s="285"/>
      <c r="DD21" s="285"/>
      <c r="DE21" s="285"/>
      <c r="DF21" s="285"/>
      <c r="DG21" s="285"/>
      <c r="DH21" s="285"/>
      <c r="DI21" s="285"/>
      <c r="DJ21" s="285"/>
      <c r="DK21" s="285"/>
      <c r="DL21" s="285"/>
      <c r="DM21" s="285"/>
      <c r="DN21" s="285"/>
      <c r="DO21" s="285"/>
      <c r="DP21" s="285"/>
      <c r="DQ21" s="285"/>
      <c r="DR21" s="285"/>
      <c r="DS21" s="285"/>
      <c r="DT21" s="285"/>
      <c r="DU21" s="285"/>
      <c r="DV21" s="285"/>
      <c r="DW21" s="285"/>
      <c r="DX21" s="285"/>
      <c r="DY21" s="285"/>
      <c r="DZ21" s="285"/>
      <c r="EA21" s="285"/>
      <c r="EB21" s="285"/>
      <c r="EC21" s="285"/>
      <c r="ED21" s="285"/>
      <c r="EE21" s="285"/>
      <c r="EF21" s="285"/>
      <c r="EG21" s="285"/>
      <c r="EH21" s="285"/>
      <c r="EI21" s="285"/>
      <c r="EJ21" s="285"/>
      <c r="EK21" s="285"/>
      <c r="EL21" s="285"/>
      <c r="EM21" s="285"/>
      <c r="EN21" s="285"/>
      <c r="EO21" s="285"/>
      <c r="EP21" s="285"/>
      <c r="EQ21" s="285"/>
      <c r="ER21" s="285"/>
      <c r="ES21" s="285"/>
      <c r="ET21" s="285"/>
      <c r="EU21" s="285"/>
      <c r="EV21" s="285"/>
      <c r="EW21" s="285"/>
      <c r="EX21" s="285"/>
      <c r="EY21" s="285"/>
      <c r="EZ21" s="285"/>
      <c r="FA21" s="285"/>
      <c r="FB21" s="285"/>
      <c r="FC21" s="285"/>
      <c r="FD21" s="285"/>
      <c r="FE21" s="285"/>
      <c r="FF21" s="285"/>
      <c r="FG21" s="285"/>
      <c r="FH21" s="285"/>
      <c r="FI21" s="285"/>
      <c r="FJ21" s="285"/>
      <c r="FK21" s="285"/>
      <c r="FL21" s="285"/>
      <c r="FM21" s="285"/>
      <c r="FN21" s="285"/>
      <c r="FO21" s="285"/>
      <c r="FP21" s="285"/>
      <c r="FQ21" s="285"/>
      <c r="FR21" s="285"/>
      <c r="FS21" s="285"/>
      <c r="FT21" s="285"/>
      <c r="FU21" s="285"/>
      <c r="FV21" s="285"/>
      <c r="FW21" s="285"/>
      <c r="FX21" s="285"/>
      <c r="FY21" s="285"/>
      <c r="FZ21" s="285"/>
      <c r="GA21" s="285"/>
      <c r="GB21" s="285"/>
      <c r="GC21" s="285"/>
      <c r="GD21" s="285"/>
      <c r="GE21" s="285"/>
      <c r="GF21" s="285"/>
      <c r="GG21" s="285"/>
      <c r="GH21" s="285"/>
      <c r="GI21" s="285"/>
      <c r="GJ21" s="285"/>
      <c r="GK21" s="285"/>
      <c r="GL21" s="285"/>
      <c r="GM21" s="285"/>
      <c r="GN21" s="285"/>
      <c r="GO21" s="285"/>
      <c r="GP21" s="285"/>
      <c r="GQ21" s="285"/>
      <c r="GR21" s="285"/>
      <c r="GS21" s="285"/>
      <c r="GT21" s="285"/>
      <c r="GU21" s="285"/>
      <c r="GV21" s="285"/>
      <c r="GW21" s="285"/>
      <c r="GX21" s="285"/>
      <c r="GY21" s="285"/>
      <c r="GZ21" s="285"/>
      <c r="HA21" s="285"/>
      <c r="HB21" s="285"/>
      <c r="HC21" s="285"/>
      <c r="HD21" s="285"/>
      <c r="HE21" s="285"/>
      <c r="HF21" s="285"/>
      <c r="HG21" s="285"/>
      <c r="HH21" s="285"/>
      <c r="HI21" s="285"/>
      <c r="HJ21" s="285"/>
      <c r="HK21" s="285"/>
      <c r="HL21" s="285"/>
      <c r="HM21" s="285"/>
      <c r="HN21" s="285"/>
      <c r="HO21" s="285"/>
      <c r="HP21" s="285"/>
      <c r="HQ21" s="285"/>
      <c r="HR21" s="285"/>
      <c r="HS21" s="285"/>
      <c r="HT21" s="285"/>
      <c r="HU21" s="285"/>
      <c r="HV21" s="285"/>
      <c r="HW21" s="285"/>
      <c r="HX21" s="285"/>
      <c r="HY21" s="285"/>
      <c r="HZ21" s="285"/>
      <c r="IA21" s="285"/>
      <c r="IB21" s="285"/>
      <c r="IC21" s="285"/>
      <c r="ID21" s="285"/>
      <c r="IE21" s="285"/>
      <c r="IF21" s="285"/>
      <c r="IG21" s="285"/>
      <c r="IH21" s="285"/>
      <c r="II21" s="285"/>
    </row>
    <row r="22" spans="1:243" ht="14.25" customHeight="1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5"/>
      <c r="CP22" s="285"/>
      <c r="CQ22" s="285"/>
      <c r="CR22" s="285"/>
      <c r="CS22" s="285"/>
      <c r="CT22" s="285"/>
      <c r="CU22" s="285"/>
      <c r="CV22" s="285"/>
      <c r="CW22" s="285"/>
      <c r="CX22" s="285"/>
      <c r="CY22" s="285"/>
      <c r="CZ22" s="285"/>
      <c r="DA22" s="285"/>
      <c r="DB22" s="285"/>
      <c r="DC22" s="285"/>
      <c r="DD22" s="285"/>
      <c r="DE22" s="285"/>
      <c r="DF22" s="285"/>
      <c r="DG22" s="285"/>
      <c r="DH22" s="285"/>
      <c r="DI22" s="285"/>
      <c r="DJ22" s="285"/>
      <c r="DK22" s="285"/>
      <c r="DL22" s="285"/>
      <c r="DM22" s="285"/>
      <c r="DN22" s="285"/>
      <c r="DO22" s="285"/>
      <c r="DP22" s="285"/>
      <c r="DQ22" s="285"/>
      <c r="DR22" s="285"/>
      <c r="DS22" s="285"/>
      <c r="DT22" s="285"/>
      <c r="DU22" s="285"/>
      <c r="DV22" s="285"/>
      <c r="DW22" s="285"/>
      <c r="DX22" s="285"/>
      <c r="DY22" s="285"/>
      <c r="DZ22" s="285"/>
      <c r="EA22" s="285"/>
      <c r="EB22" s="285"/>
      <c r="EC22" s="285"/>
      <c r="ED22" s="285"/>
      <c r="EE22" s="285"/>
      <c r="EF22" s="285"/>
      <c r="EG22" s="285"/>
      <c r="EH22" s="285"/>
      <c r="EI22" s="285"/>
      <c r="EJ22" s="285"/>
      <c r="EK22" s="285"/>
      <c r="EL22" s="285"/>
      <c r="EM22" s="285"/>
      <c r="EN22" s="285"/>
      <c r="EO22" s="285"/>
      <c r="EP22" s="285"/>
      <c r="EQ22" s="285"/>
      <c r="ER22" s="285"/>
      <c r="ES22" s="285"/>
      <c r="ET22" s="285"/>
      <c r="EU22" s="285"/>
      <c r="EV22" s="285"/>
      <c r="EW22" s="285"/>
      <c r="EX22" s="285"/>
      <c r="EY22" s="285"/>
      <c r="EZ22" s="285"/>
      <c r="FA22" s="285"/>
      <c r="FB22" s="285"/>
      <c r="FC22" s="285"/>
      <c r="FD22" s="285"/>
      <c r="FE22" s="285"/>
      <c r="FF22" s="285"/>
      <c r="FG22" s="285"/>
      <c r="FH22" s="285"/>
      <c r="FI22" s="285"/>
      <c r="FJ22" s="285"/>
      <c r="FK22" s="285"/>
      <c r="FL22" s="285"/>
      <c r="FM22" s="285"/>
      <c r="FN22" s="285"/>
      <c r="FO22" s="285"/>
      <c r="FP22" s="285"/>
      <c r="FQ22" s="285"/>
      <c r="FR22" s="285"/>
      <c r="FS22" s="285"/>
      <c r="FT22" s="285"/>
      <c r="FU22" s="285"/>
      <c r="FV22" s="285"/>
      <c r="FW22" s="285"/>
      <c r="FX22" s="285"/>
      <c r="FY22" s="285"/>
      <c r="FZ22" s="285"/>
      <c r="GA22" s="285"/>
      <c r="GB22" s="285"/>
      <c r="GC22" s="285"/>
      <c r="GD22" s="285"/>
      <c r="GE22" s="285"/>
      <c r="GF22" s="285"/>
      <c r="GG22" s="285"/>
      <c r="GH22" s="285"/>
      <c r="GI22" s="285"/>
      <c r="GJ22" s="285"/>
      <c r="GK22" s="285"/>
      <c r="GL22" s="285"/>
      <c r="GM22" s="285"/>
      <c r="GN22" s="285"/>
      <c r="GO22" s="285"/>
      <c r="GP22" s="285"/>
      <c r="GQ22" s="285"/>
      <c r="GR22" s="285"/>
      <c r="GS22" s="285"/>
      <c r="GT22" s="285"/>
      <c r="GU22" s="285"/>
      <c r="GV22" s="285"/>
      <c r="GW22" s="285"/>
      <c r="GX22" s="285"/>
      <c r="GY22" s="285"/>
      <c r="GZ22" s="285"/>
      <c r="HA22" s="285"/>
      <c r="HB22" s="285"/>
      <c r="HC22" s="285"/>
      <c r="HD22" s="285"/>
      <c r="HE22" s="285"/>
      <c r="HF22" s="285"/>
      <c r="HG22" s="285"/>
      <c r="HH22" s="285"/>
      <c r="HI22" s="285"/>
      <c r="HJ22" s="285"/>
      <c r="HK22" s="285"/>
      <c r="HL22" s="285"/>
      <c r="HM22" s="285"/>
      <c r="HN22" s="285"/>
      <c r="HO22" s="285"/>
      <c r="HP22" s="285"/>
      <c r="HQ22" s="285"/>
      <c r="HR22" s="285"/>
      <c r="HS22" s="285"/>
      <c r="HT22" s="285"/>
      <c r="HU22" s="285"/>
      <c r="HV22" s="285"/>
      <c r="HW22" s="285"/>
      <c r="HX22" s="285"/>
      <c r="HY22" s="285"/>
      <c r="HZ22" s="285"/>
      <c r="IA22" s="285"/>
      <c r="IB22" s="285"/>
      <c r="IC22" s="285"/>
      <c r="ID22" s="285"/>
      <c r="IE22" s="285"/>
      <c r="IF22" s="285"/>
      <c r="IG22" s="285"/>
      <c r="IH22" s="285"/>
      <c r="II22" s="285"/>
    </row>
  </sheetData>
  <sheetProtection formatCells="0" formatColumns="0" formatRows="0"/>
  <mergeCells count="6">
    <mergeCell ref="A4:F4"/>
    <mergeCell ref="F5:F6"/>
    <mergeCell ref="G4:G6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22.875" style="1" customWidth="1"/>
    <col min="10" max="16384" width="9.125" style="1"/>
  </cols>
  <sheetData>
    <row r="1" spans="1:9" ht="14.25" customHeight="1">
      <c r="A1" s="295"/>
      <c r="B1" s="296"/>
      <c r="C1" s="296"/>
      <c r="D1" s="296"/>
      <c r="E1" s="296"/>
      <c r="F1" s="296"/>
      <c r="G1" s="296"/>
      <c r="H1" s="296"/>
      <c r="I1" s="297" t="s">
        <v>282</v>
      </c>
    </row>
    <row r="2" spans="1:9" ht="20.100000000000001" customHeight="1">
      <c r="A2" s="298" t="s">
        <v>283</v>
      </c>
      <c r="B2" s="299"/>
      <c r="C2" s="299"/>
      <c r="D2" s="299"/>
      <c r="E2" s="299"/>
      <c r="F2" s="299"/>
      <c r="G2" s="299"/>
      <c r="H2" s="299"/>
      <c r="I2" s="299"/>
    </row>
    <row r="3" spans="1:9" ht="14.25" customHeight="1">
      <c r="A3" s="23" t="s">
        <v>443</v>
      </c>
      <c r="B3" s="296"/>
      <c r="C3" s="296"/>
      <c r="D3" s="296"/>
      <c r="E3" s="296"/>
      <c r="F3" s="296"/>
      <c r="G3" s="296"/>
      <c r="H3" s="296"/>
      <c r="I3" s="300" t="s">
        <v>1</v>
      </c>
    </row>
    <row r="4" spans="1:9" ht="14.25" customHeight="1">
      <c r="A4" s="397" t="s">
        <v>56</v>
      </c>
      <c r="B4" s="426"/>
      <c r="C4" s="426"/>
      <c r="D4" s="426"/>
      <c r="E4" s="426"/>
      <c r="F4" s="434"/>
      <c r="G4" s="394" t="s">
        <v>217</v>
      </c>
      <c r="H4" s="395"/>
      <c r="I4" s="395"/>
    </row>
    <row r="5" spans="1:9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395" t="s">
        <v>268</v>
      </c>
      <c r="G5" s="400" t="s">
        <v>57</v>
      </c>
      <c r="H5" s="397" t="s">
        <v>58</v>
      </c>
      <c r="I5" s="394" t="s">
        <v>59</v>
      </c>
    </row>
    <row r="6" spans="1:9" ht="14.25" customHeight="1">
      <c r="A6" s="301" t="s">
        <v>50</v>
      </c>
      <c r="B6" s="302" t="s">
        <v>51</v>
      </c>
      <c r="C6" s="302" t="s">
        <v>52</v>
      </c>
      <c r="D6" s="396"/>
      <c r="E6" s="396"/>
      <c r="F6" s="424"/>
      <c r="G6" s="396"/>
      <c r="H6" s="396"/>
      <c r="I6" s="395"/>
    </row>
    <row r="7" spans="1:9" s="295" customFormat="1" ht="14.25" customHeight="1">
      <c r="A7" s="303"/>
      <c r="B7" s="303"/>
      <c r="C7" s="303"/>
      <c r="D7" s="303"/>
      <c r="E7" s="303"/>
      <c r="F7" s="303"/>
      <c r="G7" s="305"/>
      <c r="H7" s="304"/>
      <c r="I7" s="305"/>
    </row>
    <row r="8" spans="1:9" ht="14.25" customHeight="1">
      <c r="A8" s="295"/>
      <c r="B8" s="295"/>
      <c r="C8" s="295"/>
      <c r="D8" s="295"/>
      <c r="E8" s="295"/>
      <c r="F8" s="295"/>
      <c r="G8" s="295"/>
      <c r="H8" s="295"/>
      <c r="I8" s="295"/>
    </row>
    <row r="9" spans="1:9" ht="14.25" customHeight="1">
      <c r="A9" s="294"/>
      <c r="B9" s="294"/>
      <c r="C9" s="295"/>
      <c r="D9" s="295"/>
      <c r="E9" s="295"/>
      <c r="F9" s="295"/>
      <c r="G9" s="295"/>
      <c r="H9" s="295"/>
      <c r="I9" s="295"/>
    </row>
    <row r="10" spans="1:9" ht="14.25" customHeight="1">
      <c r="A10" s="295"/>
      <c r="B10" s="294"/>
      <c r="C10" s="295"/>
      <c r="D10" s="295"/>
      <c r="E10" s="295"/>
      <c r="F10" s="295"/>
      <c r="G10" s="295"/>
      <c r="H10" s="295"/>
      <c r="I10" s="295"/>
    </row>
    <row r="11" spans="1:9" ht="14.25" customHeight="1">
      <c r="A11" s="295"/>
      <c r="B11" s="295"/>
      <c r="C11" s="294"/>
      <c r="D11" s="295"/>
      <c r="E11" s="295"/>
      <c r="F11" s="295"/>
      <c r="G11" s="295"/>
      <c r="H11" s="295"/>
      <c r="I11" s="295"/>
    </row>
    <row r="12" spans="1:9" ht="14.25" customHeight="1">
      <c r="A12" s="294"/>
      <c r="B12" s="294"/>
      <c r="C12" s="295"/>
      <c r="D12" s="295"/>
      <c r="E12" s="295"/>
      <c r="F12" s="295"/>
      <c r="G12" s="294"/>
      <c r="H12" s="294"/>
      <c r="I12" s="294"/>
    </row>
    <row r="13" spans="1:9" ht="14.25" customHeight="1">
      <c r="A13" s="294"/>
      <c r="B13" s="294"/>
      <c r="C13" s="294"/>
      <c r="D13" s="295"/>
      <c r="E13" s="295"/>
      <c r="F13" s="295"/>
      <c r="G13" s="294"/>
      <c r="H13" s="294"/>
      <c r="I13" s="294"/>
    </row>
    <row r="14" spans="1:9" ht="14.25" customHeight="1">
      <c r="A14" s="294"/>
      <c r="B14" s="294"/>
      <c r="C14" s="294"/>
      <c r="D14" s="295"/>
      <c r="E14" s="295"/>
      <c r="F14" s="295"/>
      <c r="G14" s="294"/>
      <c r="H14" s="294"/>
      <c r="I14" s="294"/>
    </row>
    <row r="15" spans="1:9" ht="14.25" customHeight="1">
      <c r="A15" s="294"/>
      <c r="B15" s="294"/>
      <c r="C15" s="294"/>
      <c r="D15" s="294"/>
      <c r="E15" s="295"/>
      <c r="F15" s="295"/>
      <c r="G15" s="294"/>
      <c r="H15" s="294"/>
      <c r="I15" s="294"/>
    </row>
  </sheetData>
  <sheetProtection formatCells="0" formatColumns="0" formatRows="0"/>
  <mergeCells count="9">
    <mergeCell ref="H5:H6"/>
    <mergeCell ref="I5:I6"/>
    <mergeCell ref="A4:F4"/>
    <mergeCell ref="F5:F6"/>
    <mergeCell ref="G4:I4"/>
    <mergeCell ref="A5:C5"/>
    <mergeCell ref="D5:D6"/>
    <mergeCell ref="E5:E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07"/>
      <c r="B1" s="308"/>
      <c r="C1" s="308"/>
      <c r="D1" s="308"/>
      <c r="E1" s="308"/>
      <c r="F1" s="308"/>
      <c r="G1" s="308"/>
      <c r="H1" s="309" t="s">
        <v>284</v>
      </c>
    </row>
    <row r="2" spans="1:8" ht="20.100000000000001" customHeight="1">
      <c r="A2" s="310" t="s">
        <v>285</v>
      </c>
      <c r="B2" s="311"/>
      <c r="C2" s="311"/>
      <c r="D2" s="311"/>
      <c r="E2" s="311"/>
      <c r="F2" s="311"/>
      <c r="G2" s="311"/>
      <c r="H2" s="311"/>
    </row>
    <row r="3" spans="1:8" ht="14.25" customHeight="1">
      <c r="A3" s="23" t="s">
        <v>286</v>
      </c>
      <c r="B3" s="308"/>
      <c r="C3" s="308"/>
      <c r="D3" s="308"/>
      <c r="E3" s="308"/>
      <c r="F3" s="308"/>
      <c r="G3" s="308"/>
      <c r="H3" s="312" t="s">
        <v>1</v>
      </c>
    </row>
    <row r="4" spans="1:8" ht="14.25" customHeight="1">
      <c r="A4" s="394" t="s">
        <v>56</v>
      </c>
      <c r="B4" s="394"/>
      <c r="C4" s="394"/>
      <c r="D4" s="394"/>
      <c r="E4" s="397"/>
      <c r="F4" s="394" t="s">
        <v>218</v>
      </c>
      <c r="G4" s="395"/>
      <c r="H4" s="395"/>
    </row>
    <row r="5" spans="1: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 t="s">
        <v>57</v>
      </c>
      <c r="G5" s="397" t="s">
        <v>58</v>
      </c>
      <c r="H5" s="394" t="s">
        <v>59</v>
      </c>
    </row>
    <row r="6" spans="1:8" ht="14.25" customHeight="1">
      <c r="A6" s="313" t="s">
        <v>50</v>
      </c>
      <c r="B6" s="314" t="s">
        <v>51</v>
      </c>
      <c r="C6" s="314" t="s">
        <v>52</v>
      </c>
      <c r="D6" s="396"/>
      <c r="E6" s="396"/>
      <c r="F6" s="396"/>
      <c r="G6" s="396"/>
      <c r="H6" s="395"/>
    </row>
    <row r="7" spans="1:8" ht="14.25" customHeight="1">
      <c r="A7" s="315"/>
      <c r="B7" s="315"/>
      <c r="C7" s="315"/>
      <c r="D7" s="315"/>
      <c r="E7" s="316"/>
      <c r="F7" s="317"/>
      <c r="G7" s="318"/>
      <c r="H7" s="319"/>
    </row>
    <row r="8" spans="1:8" ht="14.25" customHeight="1">
      <c r="A8" s="307"/>
      <c r="B8" s="307"/>
      <c r="C8" s="307"/>
      <c r="D8" s="307"/>
      <c r="E8" s="307"/>
      <c r="F8" s="307"/>
      <c r="G8" s="307"/>
      <c r="H8" s="307"/>
    </row>
    <row r="9" spans="1:8" ht="14.25" customHeight="1">
      <c r="A9" s="306"/>
      <c r="B9" s="307"/>
      <c r="C9" s="307"/>
      <c r="D9" s="307"/>
      <c r="E9" s="307"/>
      <c r="F9" s="307"/>
      <c r="G9" s="307"/>
      <c r="H9" s="307"/>
    </row>
    <row r="10" spans="1:8" ht="14.25" customHeight="1">
      <c r="A10" s="307"/>
      <c r="B10" s="307"/>
      <c r="C10" s="307"/>
      <c r="D10" s="307"/>
      <c r="E10" s="307"/>
      <c r="F10" s="307"/>
      <c r="G10" s="307"/>
      <c r="H10" s="307"/>
    </row>
    <row r="11" spans="1:8" ht="14.25" customHeight="1">
      <c r="A11" s="307"/>
      <c r="B11" s="307"/>
      <c r="C11" s="307"/>
      <c r="D11" s="307"/>
      <c r="E11" s="307"/>
      <c r="F11" s="307"/>
      <c r="G11" s="307"/>
      <c r="H11" s="307"/>
    </row>
    <row r="12" spans="1:8" ht="14.25" customHeight="1">
      <c r="A12" s="306"/>
      <c r="B12" s="306"/>
      <c r="C12" s="307"/>
      <c r="D12" s="307"/>
      <c r="E12" s="307"/>
      <c r="F12" s="306"/>
      <c r="G12" s="306"/>
      <c r="H12" s="306"/>
    </row>
    <row r="13" spans="1:8" ht="14.25" customHeight="1">
      <c r="A13" s="306"/>
      <c r="B13" s="306"/>
      <c r="C13" s="306"/>
      <c r="D13" s="307"/>
      <c r="E13" s="307"/>
      <c r="F13" s="306"/>
      <c r="G13" s="306"/>
      <c r="H13" s="306"/>
    </row>
    <row r="14" spans="1:8" ht="14.25" customHeight="1">
      <c r="A14" s="306"/>
      <c r="B14" s="306"/>
      <c r="C14" s="306"/>
      <c r="D14" s="307"/>
      <c r="E14" s="307"/>
      <c r="F14" s="306"/>
      <c r="G14" s="306"/>
      <c r="H14" s="306"/>
    </row>
    <row r="15" spans="1:8" ht="14.25" customHeight="1">
      <c r="A15" s="306"/>
      <c r="B15" s="306"/>
      <c r="C15" s="306"/>
      <c r="D15" s="306"/>
      <c r="E15" s="307"/>
      <c r="F15" s="306"/>
      <c r="G15" s="306"/>
      <c r="H15" s="30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21"/>
      <c r="B1" s="322"/>
      <c r="C1" s="322"/>
      <c r="D1" s="322"/>
      <c r="E1" s="322"/>
      <c r="F1" s="322"/>
      <c r="G1" s="322"/>
      <c r="H1" s="323" t="s">
        <v>287</v>
      </c>
    </row>
    <row r="2" spans="1:8" ht="20.100000000000001" customHeight="1">
      <c r="A2" s="324" t="s">
        <v>288</v>
      </c>
      <c r="B2" s="325"/>
      <c r="C2" s="325"/>
      <c r="D2" s="325"/>
      <c r="E2" s="325"/>
      <c r="F2" s="325"/>
      <c r="G2" s="325"/>
      <c r="H2" s="325"/>
    </row>
    <row r="3" spans="1:8" ht="14.25" customHeight="1">
      <c r="A3" s="23" t="s">
        <v>286</v>
      </c>
      <c r="B3" s="322"/>
      <c r="C3" s="322"/>
      <c r="D3" s="322"/>
      <c r="E3" s="322"/>
      <c r="F3" s="322"/>
      <c r="G3" s="322"/>
      <c r="H3" s="326" t="s">
        <v>1</v>
      </c>
    </row>
    <row r="4" spans="1:8" ht="14.25" customHeight="1">
      <c r="A4" s="394" t="s">
        <v>56</v>
      </c>
      <c r="B4" s="394"/>
      <c r="C4" s="394"/>
      <c r="D4" s="394"/>
      <c r="E4" s="397"/>
      <c r="F4" s="394" t="s">
        <v>289</v>
      </c>
      <c r="G4" s="395"/>
      <c r="H4" s="395"/>
    </row>
    <row r="5" spans="1: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 t="s">
        <v>57</v>
      </c>
      <c r="G5" s="397" t="s">
        <v>58</v>
      </c>
      <c r="H5" s="394" t="s">
        <v>59</v>
      </c>
    </row>
    <row r="6" spans="1:8" ht="14.25" customHeight="1">
      <c r="A6" s="327" t="s">
        <v>50</v>
      </c>
      <c r="B6" s="328" t="s">
        <v>51</v>
      </c>
      <c r="C6" s="328" t="s">
        <v>52</v>
      </c>
      <c r="D6" s="396"/>
      <c r="E6" s="396"/>
      <c r="F6" s="396"/>
      <c r="G6" s="396"/>
      <c r="H6" s="395"/>
    </row>
    <row r="7" spans="1:8" ht="14.25" customHeight="1">
      <c r="A7" s="329"/>
      <c r="B7" s="329"/>
      <c r="C7" s="329"/>
      <c r="D7" s="329"/>
      <c r="E7" s="330"/>
      <c r="F7" s="331"/>
      <c r="G7" s="332"/>
      <c r="H7" s="333"/>
    </row>
    <row r="8" spans="1:8" ht="14.25" customHeight="1">
      <c r="A8" s="321"/>
      <c r="B8" s="321"/>
      <c r="C8" s="321"/>
      <c r="D8" s="321"/>
      <c r="E8" s="321"/>
      <c r="F8" s="321"/>
      <c r="G8" s="321"/>
      <c r="H8" s="321"/>
    </row>
    <row r="9" spans="1:8" ht="14.25" customHeight="1">
      <c r="A9" s="320"/>
      <c r="B9" s="321"/>
      <c r="C9" s="321"/>
      <c r="D9" s="321"/>
      <c r="E9" s="321"/>
      <c r="F9" s="321"/>
      <c r="G9" s="321"/>
      <c r="H9" s="321"/>
    </row>
    <row r="10" spans="1:8" ht="14.25" customHeight="1">
      <c r="A10" s="321"/>
      <c r="B10" s="321"/>
      <c r="C10" s="321"/>
      <c r="D10" s="321"/>
      <c r="E10" s="321"/>
      <c r="F10" s="321"/>
      <c r="G10" s="321"/>
      <c r="H10" s="321"/>
    </row>
    <row r="11" spans="1:8" ht="14.25" customHeight="1">
      <c r="A11" s="321"/>
      <c r="B11" s="321"/>
      <c r="C11" s="321"/>
      <c r="D11" s="321"/>
      <c r="E11" s="321"/>
      <c r="F11" s="321"/>
      <c r="G11" s="321"/>
      <c r="H11" s="321"/>
    </row>
    <row r="12" spans="1:8" ht="14.25" customHeight="1">
      <c r="A12" s="320"/>
      <c r="B12" s="320"/>
      <c r="C12" s="321"/>
      <c r="D12" s="321"/>
      <c r="E12" s="321"/>
      <c r="F12" s="320"/>
      <c r="G12" s="320"/>
      <c r="H12" s="320"/>
    </row>
    <row r="13" spans="1:8" ht="14.25" customHeight="1">
      <c r="A13" s="320"/>
      <c r="B13" s="320"/>
      <c r="C13" s="320"/>
      <c r="D13" s="321"/>
      <c r="E13" s="321"/>
      <c r="F13" s="320"/>
      <c r="G13" s="320"/>
      <c r="H13" s="320"/>
    </row>
    <row r="14" spans="1:8" ht="14.25" customHeight="1">
      <c r="A14" s="320"/>
      <c r="B14" s="320"/>
      <c r="C14" s="320"/>
      <c r="D14" s="321"/>
      <c r="E14" s="321"/>
      <c r="F14" s="320"/>
      <c r="G14" s="320"/>
      <c r="H14" s="320"/>
    </row>
    <row r="15" spans="1:8" ht="14.25" customHeight="1">
      <c r="A15" s="320"/>
      <c r="B15" s="320"/>
      <c r="C15" s="320"/>
      <c r="D15" s="320"/>
      <c r="E15" s="321"/>
      <c r="F15" s="320"/>
      <c r="G15" s="320"/>
      <c r="H15" s="32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tabSelected="1" workbookViewId="0"/>
  </sheetViews>
  <sheetFormatPr defaultColWidth="9.125" defaultRowHeight="14.25" customHeight="1"/>
  <cols>
    <col min="1" max="1" width="51.375" style="6" customWidth="1"/>
    <col min="2" max="2" width="24.5" style="6" customWidth="1"/>
    <col min="3" max="7" width="20" style="6" customWidth="1"/>
    <col min="8" max="8" width="9" style="6" customWidth="1"/>
    <col min="9" max="16384" width="9.125" style="6"/>
  </cols>
  <sheetData>
    <row r="1" spans="1:8" ht="14.25" customHeight="1">
      <c r="A1" s="336"/>
      <c r="B1" s="334"/>
      <c r="C1" s="338"/>
      <c r="D1" s="339"/>
      <c r="E1" s="339"/>
      <c r="F1" s="339"/>
      <c r="G1" s="338" t="s">
        <v>290</v>
      </c>
      <c r="H1" s="339"/>
    </row>
    <row r="2" spans="1:8" ht="20.100000000000001" customHeight="1">
      <c r="A2" s="335" t="s">
        <v>219</v>
      </c>
      <c r="B2" s="340"/>
      <c r="C2" s="341"/>
      <c r="D2" s="342"/>
      <c r="E2" s="342"/>
      <c r="F2" s="342"/>
      <c r="G2" s="341"/>
      <c r="H2" s="339"/>
    </row>
    <row r="3" spans="1:8" ht="14.25" customHeight="1">
      <c r="A3" s="52" t="s">
        <v>348</v>
      </c>
      <c r="B3" s="334"/>
      <c r="C3" s="343"/>
      <c r="D3" s="339"/>
      <c r="E3" s="339"/>
      <c r="F3" s="339"/>
      <c r="G3" s="343" t="s">
        <v>1</v>
      </c>
      <c r="H3" s="339"/>
    </row>
    <row r="4" spans="1:8" ht="14.25" customHeight="1">
      <c r="A4" s="435" t="s">
        <v>220</v>
      </c>
      <c r="B4" s="436" t="s">
        <v>221</v>
      </c>
      <c r="C4" s="344" t="s">
        <v>222</v>
      </c>
      <c r="D4" s="344"/>
      <c r="E4" s="344"/>
      <c r="F4" s="344"/>
      <c r="G4" s="344"/>
      <c r="H4" s="339"/>
    </row>
    <row r="5" spans="1:8" ht="14.25" customHeight="1">
      <c r="A5" s="435"/>
      <c r="B5" s="436"/>
      <c r="C5" s="345" t="s">
        <v>49</v>
      </c>
      <c r="D5" s="346" t="s">
        <v>62</v>
      </c>
      <c r="E5" s="347" t="s">
        <v>10</v>
      </c>
      <c r="F5" s="347" t="s">
        <v>64</v>
      </c>
      <c r="G5" s="347" t="s">
        <v>291</v>
      </c>
      <c r="H5" s="339"/>
    </row>
    <row r="6" spans="1:8" s="337" customFormat="1" ht="14.25" customHeight="1">
      <c r="A6" s="348" t="s">
        <v>45</v>
      </c>
      <c r="B6" s="53">
        <v>70000</v>
      </c>
      <c r="C6" s="53">
        <v>70000</v>
      </c>
      <c r="D6" s="351">
        <v>70000</v>
      </c>
      <c r="E6" s="351">
        <v>0</v>
      </c>
      <c r="F6" s="351">
        <v>0</v>
      </c>
      <c r="G6" s="351">
        <v>0</v>
      </c>
      <c r="H6" s="339"/>
    </row>
    <row r="7" spans="1:8" s="337" customFormat="1" ht="14.25" customHeight="1">
      <c r="A7" s="349" t="s">
        <v>223</v>
      </c>
      <c r="B7" s="352">
        <v>0</v>
      </c>
      <c r="C7" s="53">
        <v>0</v>
      </c>
      <c r="D7" s="352">
        <v>0</v>
      </c>
      <c r="E7" s="352">
        <v>0</v>
      </c>
      <c r="F7" s="352"/>
      <c r="G7" s="352"/>
      <c r="H7" s="339"/>
    </row>
    <row r="8" spans="1:8" s="337" customFormat="1" ht="14.25" customHeight="1">
      <c r="A8" s="349" t="s">
        <v>224</v>
      </c>
      <c r="B8" s="352">
        <v>15000</v>
      </c>
      <c r="C8" s="53">
        <v>15000</v>
      </c>
      <c r="D8" s="352">
        <v>15000</v>
      </c>
      <c r="E8" s="352">
        <v>0</v>
      </c>
      <c r="F8" s="352"/>
      <c r="G8" s="352"/>
      <c r="H8" s="339"/>
    </row>
    <row r="9" spans="1:8" s="337" customFormat="1" ht="14.25" customHeight="1">
      <c r="A9" s="349" t="s">
        <v>225</v>
      </c>
      <c r="B9" s="353">
        <v>55000</v>
      </c>
      <c r="C9" s="53">
        <v>55000</v>
      </c>
      <c r="D9" s="353">
        <v>55000</v>
      </c>
      <c r="E9" s="353">
        <v>0</v>
      </c>
      <c r="F9" s="353">
        <v>0</v>
      </c>
      <c r="G9" s="353">
        <v>0</v>
      </c>
      <c r="H9" s="339"/>
    </row>
    <row r="10" spans="1:8" s="337" customFormat="1" ht="14.25" customHeight="1">
      <c r="A10" s="350" t="s">
        <v>226</v>
      </c>
      <c r="B10" s="352">
        <v>55000</v>
      </c>
      <c r="C10" s="53">
        <v>55000</v>
      </c>
      <c r="D10" s="352">
        <v>55000</v>
      </c>
      <c r="E10" s="352">
        <v>0</v>
      </c>
      <c r="F10" s="352"/>
      <c r="G10" s="352"/>
      <c r="H10" s="339"/>
    </row>
    <row r="11" spans="1:8" s="337" customFormat="1" ht="14.25" customHeight="1">
      <c r="A11" s="349" t="s">
        <v>227</v>
      </c>
      <c r="B11" s="352">
        <v>0</v>
      </c>
      <c r="C11" s="53">
        <v>0</v>
      </c>
      <c r="D11" s="352">
        <v>0</v>
      </c>
      <c r="E11" s="352">
        <v>0</v>
      </c>
      <c r="F11" s="352"/>
      <c r="G11" s="352"/>
      <c r="H11" s="339"/>
    </row>
    <row r="12" spans="1:8" ht="14.25" customHeight="1">
      <c r="A12" s="339"/>
      <c r="B12" s="339"/>
      <c r="C12" s="339"/>
      <c r="D12" s="339"/>
      <c r="E12" s="339"/>
      <c r="F12" s="339"/>
      <c r="G12" s="339"/>
      <c r="H12" s="339"/>
    </row>
    <row r="13" spans="1:8" ht="14.25" customHeight="1">
      <c r="A13" s="339"/>
      <c r="B13" s="339"/>
      <c r="C13" s="339"/>
      <c r="D13" s="339"/>
      <c r="E13" s="339"/>
      <c r="F13" s="339"/>
      <c r="G13" s="339"/>
      <c r="H13" s="339"/>
    </row>
    <row r="14" spans="1:8" ht="14.25" customHeight="1">
      <c r="A14" s="339"/>
      <c r="B14" s="339"/>
      <c r="C14" s="339"/>
      <c r="D14" s="339"/>
      <c r="E14" s="339"/>
      <c r="F14" s="339"/>
      <c r="G14" s="339"/>
      <c r="H14" s="339"/>
    </row>
    <row r="15" spans="1:8" ht="14.25" customHeight="1">
      <c r="A15" s="339"/>
      <c r="B15" s="339"/>
      <c r="C15" s="339"/>
      <c r="D15" s="339"/>
      <c r="E15" s="339"/>
      <c r="F15" s="339"/>
      <c r="G15" s="339"/>
      <c r="H15" s="339"/>
    </row>
    <row r="16" spans="1:8" ht="14.25" customHeight="1">
      <c r="A16" s="339"/>
      <c r="B16" s="339"/>
      <c r="C16" s="339"/>
      <c r="D16" s="339"/>
      <c r="E16" s="339"/>
      <c r="F16" s="339"/>
      <c r="G16" s="339"/>
      <c r="H16" s="339"/>
    </row>
    <row r="17" spans="1:8" ht="14.25" customHeight="1">
      <c r="A17" s="339"/>
      <c r="B17" s="339"/>
      <c r="C17" s="339"/>
      <c r="D17" s="339"/>
      <c r="E17" s="339"/>
      <c r="F17" s="339"/>
      <c r="G17" s="339"/>
      <c r="H17" s="339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tabSelected="1" workbookViewId="0"/>
  </sheetViews>
  <sheetFormatPr defaultColWidth="9.125" defaultRowHeight="14.25" customHeight="1"/>
  <cols>
    <col min="1" max="1" width="15.125" style="6" customWidth="1"/>
    <col min="2" max="2" width="43.625" style="6" customWidth="1"/>
    <col min="3" max="3" width="15.125" style="6" customWidth="1"/>
    <col min="4" max="4" width="17.125" style="6" customWidth="1"/>
    <col min="5" max="5" width="19.625" style="6" customWidth="1"/>
    <col min="6" max="6" width="9.125" style="6" customWidth="1"/>
    <col min="7" max="7" width="20.625" style="6" customWidth="1"/>
    <col min="8" max="10" width="12" style="6" customWidth="1"/>
    <col min="11" max="16384" width="9.125" style="6"/>
  </cols>
  <sheetData>
    <row r="1" spans="1:10" ht="14.25" customHeight="1">
      <c r="A1" s="357"/>
      <c r="B1" s="358"/>
      <c r="C1" s="354"/>
      <c r="D1" s="354"/>
      <c r="E1" s="354"/>
      <c r="F1" s="354"/>
      <c r="G1" s="359" t="s">
        <v>292</v>
      </c>
      <c r="H1" s="360"/>
      <c r="I1" s="360"/>
      <c r="J1" s="360"/>
    </row>
    <row r="2" spans="1:10" ht="20.100000000000001" customHeight="1">
      <c r="A2" s="361" t="s">
        <v>228</v>
      </c>
      <c r="B2" s="362"/>
      <c r="C2" s="363"/>
      <c r="D2" s="363"/>
      <c r="E2" s="363"/>
      <c r="F2" s="363"/>
      <c r="G2" s="362"/>
      <c r="H2" s="360"/>
      <c r="I2" s="360"/>
      <c r="J2" s="360"/>
    </row>
    <row r="3" spans="1:10" ht="14.25" customHeight="1">
      <c r="A3" s="13" t="s">
        <v>310</v>
      </c>
      <c r="B3" s="364"/>
      <c r="C3" s="364"/>
      <c r="D3" s="364"/>
      <c r="E3" s="364"/>
      <c r="F3" s="364"/>
      <c r="G3" s="356" t="s">
        <v>1</v>
      </c>
      <c r="H3" s="360"/>
      <c r="I3" s="360"/>
      <c r="J3" s="360"/>
    </row>
    <row r="4" spans="1:10" ht="14.25" customHeight="1">
      <c r="A4" s="443" t="s">
        <v>53</v>
      </c>
      <c r="B4" s="443" t="s">
        <v>216</v>
      </c>
      <c r="C4" s="443" t="s">
        <v>229</v>
      </c>
      <c r="D4" s="443" t="s">
        <v>230</v>
      </c>
      <c r="E4" s="437" t="s">
        <v>231</v>
      </c>
      <c r="F4" s="439" t="s">
        <v>232</v>
      </c>
      <c r="G4" s="441" t="s">
        <v>54</v>
      </c>
      <c r="H4" s="360"/>
      <c r="I4" s="360"/>
      <c r="J4" s="360"/>
    </row>
    <row r="5" spans="1:10" ht="14.25" customHeight="1">
      <c r="A5" s="444"/>
      <c r="B5" s="444"/>
      <c r="C5" s="444"/>
      <c r="D5" s="444"/>
      <c r="E5" s="438"/>
      <c r="F5" s="440"/>
      <c r="G5" s="442"/>
      <c r="H5" s="360"/>
      <c r="I5" s="360"/>
      <c r="J5" s="360"/>
    </row>
    <row r="6" spans="1:10" s="355" customFormat="1" ht="14.25" customHeight="1">
      <c r="A6" s="58"/>
      <c r="B6" s="57"/>
      <c r="C6" s="56"/>
      <c r="D6" s="55"/>
      <c r="E6" s="55"/>
      <c r="F6" s="54"/>
      <c r="G6" s="38"/>
      <c r="H6" s="360"/>
      <c r="I6" s="360"/>
      <c r="J6" s="360"/>
    </row>
    <row r="7" spans="1:10" ht="14.25" customHeight="1">
      <c r="A7" s="360"/>
      <c r="B7" s="360"/>
      <c r="C7" s="360"/>
      <c r="D7" s="360"/>
      <c r="E7" s="360"/>
      <c r="F7" s="360"/>
      <c r="G7" s="360"/>
      <c r="H7" s="360"/>
      <c r="I7" s="360"/>
      <c r="J7" s="360"/>
    </row>
    <row r="8" spans="1:10" ht="14.25" customHeight="1">
      <c r="A8" s="360"/>
      <c r="B8" s="360"/>
      <c r="C8" s="360"/>
      <c r="D8" s="360"/>
      <c r="E8" s="360"/>
      <c r="F8" s="360"/>
      <c r="G8" s="360"/>
      <c r="H8" s="360"/>
      <c r="I8" s="360"/>
      <c r="J8" s="360"/>
    </row>
    <row r="9" spans="1:10" ht="14.25" customHeight="1">
      <c r="A9" s="360"/>
      <c r="B9" s="360"/>
      <c r="C9" s="360"/>
      <c r="D9" s="360"/>
      <c r="E9" s="360"/>
      <c r="F9" s="360"/>
      <c r="G9" s="360"/>
      <c r="H9" s="360"/>
      <c r="I9" s="360"/>
      <c r="J9" s="360"/>
    </row>
    <row r="10" spans="1:10" ht="14.25" customHeight="1">
      <c r="A10" s="360"/>
      <c r="B10" s="360"/>
      <c r="C10" s="360"/>
      <c r="D10" s="360"/>
      <c r="E10" s="360"/>
      <c r="F10" s="360"/>
      <c r="G10" s="360"/>
      <c r="H10" s="360"/>
      <c r="I10" s="360"/>
      <c r="J10" s="360"/>
    </row>
    <row r="11" spans="1:10" ht="14.25" customHeight="1">
      <c r="A11" s="360"/>
      <c r="B11" s="360"/>
      <c r="C11" s="360"/>
      <c r="D11" s="360"/>
      <c r="E11" s="360"/>
      <c r="F11" s="360"/>
      <c r="G11" s="360"/>
      <c r="H11" s="360"/>
      <c r="I11" s="360"/>
      <c r="J11" s="360"/>
    </row>
    <row r="12" spans="1:10" ht="14.25" customHeight="1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14.25" customHeight="1">
      <c r="A13" s="360"/>
      <c r="B13" s="360"/>
      <c r="C13" s="360"/>
      <c r="D13" s="360"/>
      <c r="E13" s="360"/>
      <c r="F13" s="360"/>
      <c r="G13" s="360"/>
      <c r="H13" s="360"/>
      <c r="I13" s="360"/>
      <c r="J13" s="360"/>
    </row>
    <row r="14" spans="1:10" ht="14.25" customHeight="1">
      <c r="A14" s="360"/>
      <c r="B14" s="360"/>
      <c r="C14" s="360"/>
      <c r="D14" s="360"/>
      <c r="E14" s="360"/>
      <c r="F14" s="360"/>
      <c r="G14" s="360"/>
      <c r="H14" s="360"/>
      <c r="I14" s="360"/>
      <c r="J14" s="360"/>
    </row>
    <row r="15" spans="1:10" ht="14.25" customHeight="1">
      <c r="A15" s="360"/>
      <c r="B15" s="360"/>
      <c r="C15" s="360"/>
      <c r="D15" s="360"/>
      <c r="E15" s="360"/>
      <c r="F15" s="360"/>
      <c r="G15" s="360"/>
      <c r="H15" s="360"/>
      <c r="I15" s="360"/>
      <c r="J15" s="360"/>
    </row>
    <row r="16" spans="1:10" ht="14.25" customHeight="1">
      <c r="A16" s="360"/>
      <c r="B16" s="360"/>
      <c r="C16" s="360"/>
      <c r="D16" s="360"/>
      <c r="E16" s="360"/>
      <c r="F16" s="360"/>
      <c r="G16" s="360"/>
      <c r="H16" s="360"/>
      <c r="I16" s="360"/>
      <c r="J16" s="360"/>
    </row>
    <row r="17" spans="1:10" ht="14.25" customHeight="1">
      <c r="A17" s="360"/>
      <c r="B17" s="360"/>
      <c r="C17" s="360"/>
      <c r="D17" s="360"/>
      <c r="E17" s="360"/>
      <c r="F17" s="360"/>
      <c r="G17" s="360"/>
      <c r="H17" s="360"/>
      <c r="I17" s="360"/>
      <c r="J17" s="360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/>
  </sheetViews>
  <sheetFormatPr defaultColWidth="9.125" defaultRowHeight="14.25" customHeight="1"/>
  <cols>
    <col min="1" max="4" width="34.875" style="1" customWidth="1"/>
    <col min="5" max="32" width="12" style="1" customWidth="1"/>
    <col min="33" max="16384" width="9.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297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1" t="s">
        <v>310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4" t="s">
        <v>2</v>
      </c>
      <c r="B4" s="384"/>
      <c r="C4" s="384" t="s">
        <v>3</v>
      </c>
      <c r="D4" s="384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28" customFormat="1" ht="14.25" customHeight="1">
      <c r="A6" s="79" t="s">
        <v>6</v>
      </c>
      <c r="B6" s="70">
        <v>1325960.29</v>
      </c>
      <c r="C6" s="80" t="s">
        <v>8</v>
      </c>
      <c r="D6" s="70">
        <v>1167235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28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28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28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28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8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28" customFormat="1" ht="14.25" customHeight="1">
      <c r="A12" s="79" t="s">
        <v>22</v>
      </c>
      <c r="B12" s="70">
        <v>0</v>
      </c>
      <c r="C12" s="80" t="s">
        <v>298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28" customFormat="1" ht="14.25" customHeight="1">
      <c r="A13" s="34"/>
      <c r="B13" s="33"/>
      <c r="C13" s="83" t="s">
        <v>24</v>
      </c>
      <c r="D13" s="70">
        <v>76977.31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28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28" customFormat="1" ht="14.25" customHeight="1">
      <c r="A15" s="79"/>
      <c r="B15" s="70"/>
      <c r="C15" s="83" t="s">
        <v>299</v>
      </c>
      <c r="D15" s="70">
        <v>16551.98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28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28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28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28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28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28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28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28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28" customFormat="1" ht="14.25" customHeight="1">
      <c r="A24" s="79"/>
      <c r="B24" s="70"/>
      <c r="C24" s="83" t="s">
        <v>300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28" customFormat="1" ht="14.25" customHeight="1">
      <c r="A25" s="79"/>
      <c r="B25" s="70"/>
      <c r="C25" s="83" t="s">
        <v>34</v>
      </c>
      <c r="D25" s="70">
        <v>65196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28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28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28" customFormat="1" ht="14.25" customHeight="1">
      <c r="A28" s="79"/>
      <c r="B28" s="70"/>
      <c r="C28" s="83" t="s">
        <v>301</v>
      </c>
      <c r="D28" s="32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28" customFormat="1" ht="14.25" customHeight="1">
      <c r="A29" s="79"/>
      <c r="B29" s="70"/>
      <c r="C29" s="83" t="s">
        <v>302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28" customFormat="1" ht="14.25" customHeight="1">
      <c r="A30" s="79"/>
      <c r="B30" s="70"/>
      <c r="C30" s="83" t="s">
        <v>303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28" customFormat="1" ht="14.25" customHeight="1">
      <c r="A31" s="79"/>
      <c r="B31" s="70"/>
      <c r="C31" s="80" t="s">
        <v>304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28" customFormat="1" ht="14.25" customHeight="1">
      <c r="A32" s="79"/>
      <c r="B32" s="70"/>
      <c r="C32" s="83" t="s">
        <v>305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28" customFormat="1" ht="14.25" customHeight="1">
      <c r="A33" s="79"/>
      <c r="B33" s="70"/>
      <c r="C33" s="83" t="s">
        <v>306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28" customFormat="1" ht="14.25" customHeight="1">
      <c r="A34" s="71"/>
      <c r="B34" s="70"/>
      <c r="C34" s="83" t="s">
        <v>307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28" customFormat="1" ht="14.25" customHeight="1">
      <c r="A35" s="78" t="s">
        <v>37</v>
      </c>
      <c r="B35" s="70">
        <v>1325960.29</v>
      </c>
      <c r="C35" s="78" t="s">
        <v>38</v>
      </c>
      <c r="D35" s="70">
        <v>1325960.29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308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28" customFormat="1" ht="14.25" customHeight="1">
      <c r="A37" s="79" t="s">
        <v>40</v>
      </c>
      <c r="B37" s="70">
        <v>0</v>
      </c>
      <c r="C37" s="83" t="s">
        <v>309</v>
      </c>
      <c r="D37" s="72"/>
    </row>
    <row r="38" spans="1:256" s="28" customFormat="1" ht="14.25" customHeight="1">
      <c r="A38" s="78" t="s">
        <v>41</v>
      </c>
      <c r="B38" s="85">
        <v>1325960.29</v>
      </c>
      <c r="C38" s="78" t="s">
        <v>42</v>
      </c>
      <c r="D38" s="85">
        <v>1325960.29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/>
  </sheetViews>
  <sheetFormatPr defaultColWidth="9.375" defaultRowHeight="15.6"/>
  <cols>
    <col min="1" max="1" width="9.375" style="9"/>
    <col min="2" max="3" width="16.375" style="9" customWidth="1"/>
    <col min="4" max="4" width="8.875" style="9" customWidth="1"/>
    <col min="5" max="5" width="42" style="9" customWidth="1"/>
    <col min="6" max="8" width="16.875" style="9" customWidth="1"/>
    <col min="9" max="16384" width="9.375" style="9"/>
  </cols>
  <sheetData>
    <row r="1" spans="1:8" s="8" customFormat="1" ht="15.9" customHeight="1">
      <c r="A1" s="366" t="s">
        <v>444</v>
      </c>
      <c r="B1" s="366"/>
      <c r="C1" s="366"/>
      <c r="D1" s="366"/>
      <c r="E1" s="367"/>
      <c r="F1" s="367"/>
      <c r="G1" s="367"/>
      <c r="H1" s="367"/>
    </row>
    <row r="2" spans="1:8" ht="20.25" customHeight="1">
      <c r="A2" s="470" t="s">
        <v>238</v>
      </c>
      <c r="B2" s="470"/>
      <c r="C2" s="470"/>
      <c r="D2" s="470"/>
      <c r="E2" s="470"/>
      <c r="F2" s="470"/>
      <c r="G2" s="470"/>
      <c r="H2" s="470"/>
    </row>
    <row r="3" spans="1:8" ht="15.9" customHeight="1">
      <c r="A3" s="471" t="s">
        <v>445</v>
      </c>
      <c r="B3" s="471"/>
      <c r="C3" s="471"/>
      <c r="D3" s="471"/>
      <c r="E3" s="471"/>
      <c r="F3" s="471"/>
      <c r="G3" s="471"/>
      <c r="H3" s="471"/>
    </row>
    <row r="4" spans="1:8" s="8" customFormat="1" ht="15.9" customHeight="1">
      <c r="A4" s="368"/>
      <c r="B4" s="368"/>
      <c r="C4" s="368"/>
      <c r="D4" s="368"/>
      <c r="E4" s="367"/>
      <c r="F4" s="367"/>
      <c r="G4" s="367"/>
      <c r="H4" s="367"/>
    </row>
    <row r="5" spans="1:8" s="35" customFormat="1" ht="15.9" customHeight="1">
      <c r="A5" s="458" t="s">
        <v>239</v>
      </c>
      <c r="B5" s="459"/>
      <c r="C5" s="472"/>
      <c r="D5" s="473" t="s">
        <v>446</v>
      </c>
      <c r="E5" s="474"/>
      <c r="F5" s="474"/>
      <c r="G5" s="474"/>
      <c r="H5" s="475"/>
    </row>
    <row r="6" spans="1:8" ht="15.9" customHeight="1">
      <c r="A6" s="445" t="s">
        <v>240</v>
      </c>
      <c r="B6" s="476" t="s">
        <v>241</v>
      </c>
      <c r="C6" s="477"/>
      <c r="D6" s="480" t="s">
        <v>242</v>
      </c>
      <c r="E6" s="481"/>
      <c r="F6" s="464" t="s">
        <v>243</v>
      </c>
      <c r="G6" s="484"/>
      <c r="H6" s="467"/>
    </row>
    <row r="7" spans="1:8" ht="15.9" customHeight="1">
      <c r="A7" s="445"/>
      <c r="B7" s="478"/>
      <c r="C7" s="479"/>
      <c r="D7" s="482"/>
      <c r="E7" s="483"/>
      <c r="F7" s="369" t="s">
        <v>244</v>
      </c>
      <c r="G7" s="369" t="s">
        <v>245</v>
      </c>
      <c r="H7" s="369" t="s">
        <v>246</v>
      </c>
    </row>
    <row r="8" spans="1:8" s="35" customFormat="1" ht="15.9" customHeight="1">
      <c r="A8" s="445"/>
      <c r="B8" s="468" t="s">
        <v>447</v>
      </c>
      <c r="C8" s="469"/>
      <c r="D8" s="446" t="s">
        <v>448</v>
      </c>
      <c r="E8" s="456"/>
      <c r="F8" s="15">
        <v>54.6</v>
      </c>
      <c r="G8" s="15">
        <v>54.6</v>
      </c>
      <c r="H8" s="15">
        <v>0</v>
      </c>
    </row>
    <row r="9" spans="1:8" s="35" customFormat="1" ht="15.9" customHeight="1">
      <c r="A9" s="445"/>
      <c r="B9" s="468" t="s">
        <v>450</v>
      </c>
      <c r="C9" s="469"/>
      <c r="D9" s="446" t="s">
        <v>451</v>
      </c>
      <c r="E9" s="456"/>
      <c r="F9" s="15">
        <v>29</v>
      </c>
      <c r="G9" s="15">
        <v>29</v>
      </c>
      <c r="H9" s="15">
        <v>0</v>
      </c>
    </row>
    <row r="10" spans="1:8" s="35" customFormat="1" ht="15.9" customHeight="1">
      <c r="A10" s="445"/>
      <c r="B10" s="468" t="s">
        <v>453</v>
      </c>
      <c r="C10" s="469"/>
      <c r="D10" s="446" t="s">
        <v>454</v>
      </c>
      <c r="E10" s="456"/>
      <c r="F10" s="15">
        <v>3</v>
      </c>
      <c r="G10" s="15">
        <v>3</v>
      </c>
      <c r="H10" s="15">
        <v>0</v>
      </c>
    </row>
    <row r="11" spans="1:8" s="35" customFormat="1" ht="15.9" customHeight="1">
      <c r="A11" s="445"/>
      <c r="B11" s="468" t="s">
        <v>456</v>
      </c>
      <c r="C11" s="469"/>
      <c r="D11" s="446" t="s">
        <v>457</v>
      </c>
      <c r="E11" s="456"/>
      <c r="F11" s="15">
        <v>13</v>
      </c>
      <c r="G11" s="15">
        <v>13</v>
      </c>
      <c r="H11" s="15">
        <v>0</v>
      </c>
    </row>
    <row r="12" spans="1:8" s="35" customFormat="1" ht="15.9" customHeight="1">
      <c r="A12" s="445"/>
      <c r="B12" s="468" t="s">
        <v>458</v>
      </c>
      <c r="C12" s="469"/>
      <c r="D12" s="446" t="s">
        <v>459</v>
      </c>
      <c r="E12" s="456"/>
      <c r="F12" s="15">
        <v>6</v>
      </c>
      <c r="G12" s="15">
        <v>6</v>
      </c>
      <c r="H12" s="15">
        <v>0</v>
      </c>
    </row>
    <row r="13" spans="1:8" s="35" customFormat="1" ht="15.9" customHeight="1">
      <c r="A13" s="445"/>
      <c r="B13" s="468" t="s">
        <v>460</v>
      </c>
      <c r="C13" s="469"/>
      <c r="D13" s="446" t="s">
        <v>462</v>
      </c>
      <c r="E13" s="456"/>
      <c r="F13" s="15">
        <v>20</v>
      </c>
      <c r="G13" s="15">
        <v>20</v>
      </c>
      <c r="H13" s="15">
        <v>0</v>
      </c>
    </row>
    <row r="14" spans="1:8" s="35" customFormat="1" ht="15.9" customHeight="1">
      <c r="A14" s="445"/>
      <c r="B14" s="468" t="s">
        <v>464</v>
      </c>
      <c r="C14" s="469"/>
      <c r="D14" s="446" t="s">
        <v>464</v>
      </c>
      <c r="E14" s="456"/>
      <c r="F14" s="15">
        <v>7</v>
      </c>
      <c r="G14" s="15">
        <v>7</v>
      </c>
      <c r="H14" s="15">
        <v>0</v>
      </c>
    </row>
    <row r="15" spans="1:8" s="35" customFormat="1" ht="15.9" customHeight="1">
      <c r="A15" s="445"/>
      <c r="B15" s="468" t="s">
        <v>286</v>
      </c>
      <c r="C15" s="469"/>
      <c r="D15" s="446" t="s">
        <v>286</v>
      </c>
      <c r="E15" s="456"/>
      <c r="F15" s="15">
        <v>0</v>
      </c>
      <c r="G15" s="15">
        <v>0</v>
      </c>
      <c r="H15" s="15">
        <v>0</v>
      </c>
    </row>
    <row r="16" spans="1:8" s="35" customFormat="1" ht="15.9" customHeight="1">
      <c r="A16" s="445"/>
      <c r="B16" s="468" t="s">
        <v>286</v>
      </c>
      <c r="C16" s="469"/>
      <c r="D16" s="446" t="s">
        <v>286</v>
      </c>
      <c r="E16" s="456"/>
      <c r="F16" s="15">
        <v>0</v>
      </c>
      <c r="G16" s="15">
        <v>0</v>
      </c>
      <c r="H16" s="15">
        <v>0</v>
      </c>
    </row>
    <row r="17" spans="1:8" s="35" customFormat="1" ht="15.9" customHeight="1">
      <c r="A17" s="445"/>
      <c r="B17" s="468" t="s">
        <v>286</v>
      </c>
      <c r="C17" s="469"/>
      <c r="D17" s="446" t="s">
        <v>286</v>
      </c>
      <c r="E17" s="456"/>
      <c r="F17" s="15">
        <v>0</v>
      </c>
      <c r="G17" s="15">
        <v>0</v>
      </c>
      <c r="H17" s="15">
        <v>0</v>
      </c>
    </row>
    <row r="18" spans="1:8" s="35" customFormat="1" ht="15.9" customHeight="1">
      <c r="A18" s="445"/>
      <c r="B18" s="468" t="s">
        <v>286</v>
      </c>
      <c r="C18" s="469"/>
      <c r="D18" s="446" t="s">
        <v>286</v>
      </c>
      <c r="E18" s="456"/>
      <c r="F18" s="15">
        <v>0</v>
      </c>
      <c r="G18" s="15">
        <v>0</v>
      </c>
      <c r="H18" s="15">
        <v>0</v>
      </c>
    </row>
    <row r="19" spans="1:8" s="35" customFormat="1" ht="15.9" customHeight="1">
      <c r="A19" s="445"/>
      <c r="B19" s="468" t="s">
        <v>286</v>
      </c>
      <c r="C19" s="469"/>
      <c r="D19" s="446" t="s">
        <v>286</v>
      </c>
      <c r="E19" s="456"/>
      <c r="F19" s="15">
        <v>0</v>
      </c>
      <c r="G19" s="15">
        <v>0</v>
      </c>
      <c r="H19" s="15">
        <v>0</v>
      </c>
    </row>
    <row r="20" spans="1:8" s="35" customFormat="1" ht="15.9" customHeight="1">
      <c r="A20" s="445"/>
      <c r="B20" s="468" t="s">
        <v>286</v>
      </c>
      <c r="C20" s="469"/>
      <c r="D20" s="446" t="s">
        <v>286</v>
      </c>
      <c r="E20" s="456"/>
      <c r="F20" s="15">
        <v>0</v>
      </c>
      <c r="G20" s="15">
        <v>0</v>
      </c>
      <c r="H20" s="15">
        <v>0</v>
      </c>
    </row>
    <row r="21" spans="1:8" s="35" customFormat="1" ht="15.9" customHeight="1">
      <c r="A21" s="445"/>
      <c r="B21" s="468" t="s">
        <v>286</v>
      </c>
      <c r="C21" s="469"/>
      <c r="D21" s="446" t="s">
        <v>286</v>
      </c>
      <c r="E21" s="456"/>
      <c r="F21" s="15">
        <v>0</v>
      </c>
      <c r="G21" s="15">
        <v>0</v>
      </c>
      <c r="H21" s="15">
        <v>0</v>
      </c>
    </row>
    <row r="22" spans="1:8" s="35" customFormat="1" ht="15.9" customHeight="1">
      <c r="A22" s="445"/>
      <c r="B22" s="468" t="s">
        <v>286</v>
      </c>
      <c r="C22" s="469"/>
      <c r="D22" s="446" t="s">
        <v>286</v>
      </c>
      <c r="E22" s="456"/>
      <c r="F22" s="15">
        <v>0</v>
      </c>
      <c r="G22" s="15">
        <v>0</v>
      </c>
      <c r="H22" s="15">
        <v>0</v>
      </c>
    </row>
    <row r="23" spans="1:8" s="35" customFormat="1" ht="15.9" customHeight="1">
      <c r="A23" s="445"/>
      <c r="B23" s="458" t="s">
        <v>247</v>
      </c>
      <c r="C23" s="459"/>
      <c r="D23" s="459"/>
      <c r="E23" s="460"/>
      <c r="F23" s="15">
        <v>132.6</v>
      </c>
      <c r="G23" s="15">
        <v>132.6</v>
      </c>
      <c r="H23" s="15">
        <v>0</v>
      </c>
    </row>
    <row r="24" spans="1:8" s="35" customFormat="1" ht="99.9" customHeight="1">
      <c r="A24" s="36" t="s">
        <v>248</v>
      </c>
      <c r="B24" s="461" t="s">
        <v>286</v>
      </c>
      <c r="C24" s="462"/>
      <c r="D24" s="462"/>
      <c r="E24" s="462"/>
      <c r="F24" s="462"/>
      <c r="G24" s="462"/>
      <c r="H24" s="463"/>
    </row>
    <row r="25" spans="1:8" ht="33.9" customHeight="1">
      <c r="A25" s="445" t="s">
        <v>249</v>
      </c>
      <c r="B25" s="369" t="s">
        <v>250</v>
      </c>
      <c r="C25" s="457" t="s">
        <v>251</v>
      </c>
      <c r="D25" s="457"/>
      <c r="E25" s="464" t="s">
        <v>252</v>
      </c>
      <c r="F25" s="465"/>
      <c r="G25" s="466" t="s">
        <v>253</v>
      </c>
      <c r="H25" s="467"/>
    </row>
    <row r="26" spans="1:8" s="35" customFormat="1" ht="15.9" customHeight="1">
      <c r="A26" s="445"/>
      <c r="B26" s="457" t="s">
        <v>254</v>
      </c>
      <c r="C26" s="457" t="s">
        <v>255</v>
      </c>
      <c r="D26" s="457"/>
      <c r="E26" s="454" t="s">
        <v>465</v>
      </c>
      <c r="F26" s="455"/>
      <c r="G26" s="448" t="s">
        <v>466</v>
      </c>
      <c r="H26" s="449"/>
    </row>
    <row r="27" spans="1:8" s="35" customFormat="1" ht="15.9" customHeight="1">
      <c r="A27" s="445"/>
      <c r="B27" s="457"/>
      <c r="C27" s="457"/>
      <c r="D27" s="457"/>
      <c r="E27" s="454" t="s">
        <v>286</v>
      </c>
      <c r="F27" s="455"/>
      <c r="G27" s="448" t="s">
        <v>286</v>
      </c>
      <c r="H27" s="449"/>
    </row>
    <row r="28" spans="1:8" s="35" customFormat="1" ht="15.9" customHeight="1">
      <c r="A28" s="445"/>
      <c r="B28" s="457"/>
      <c r="C28" s="457"/>
      <c r="D28" s="457"/>
      <c r="E28" s="454" t="s">
        <v>286</v>
      </c>
      <c r="F28" s="455"/>
      <c r="G28" s="448" t="s">
        <v>286</v>
      </c>
      <c r="H28" s="449"/>
    </row>
    <row r="29" spans="1:8" s="35" customFormat="1" ht="15.9" customHeight="1">
      <c r="A29" s="445"/>
      <c r="B29" s="457"/>
      <c r="C29" s="457"/>
      <c r="D29" s="457"/>
      <c r="E29" s="446" t="s">
        <v>286</v>
      </c>
      <c r="F29" s="456"/>
      <c r="G29" s="448" t="s">
        <v>286</v>
      </c>
      <c r="H29" s="449"/>
    </row>
    <row r="30" spans="1:8" s="35" customFormat="1" ht="15.9" customHeight="1">
      <c r="A30" s="445"/>
      <c r="B30" s="457"/>
      <c r="C30" s="457"/>
      <c r="D30" s="457"/>
      <c r="E30" s="446" t="s">
        <v>286</v>
      </c>
      <c r="F30" s="456"/>
      <c r="G30" s="448" t="s">
        <v>286</v>
      </c>
      <c r="H30" s="449"/>
    </row>
    <row r="31" spans="1:8" s="35" customFormat="1" ht="15.9" customHeight="1">
      <c r="A31" s="445"/>
      <c r="B31" s="457"/>
      <c r="C31" s="457"/>
      <c r="D31" s="457"/>
      <c r="E31" s="446" t="s">
        <v>286</v>
      </c>
      <c r="F31" s="456"/>
      <c r="G31" s="448" t="s">
        <v>286</v>
      </c>
      <c r="H31" s="449"/>
    </row>
    <row r="32" spans="1:8" s="35" customFormat="1" ht="15.9" customHeight="1">
      <c r="A32" s="445"/>
      <c r="B32" s="457"/>
      <c r="C32" s="457"/>
      <c r="D32" s="457"/>
      <c r="E32" s="446" t="s">
        <v>286</v>
      </c>
      <c r="F32" s="456"/>
      <c r="G32" s="448" t="s">
        <v>286</v>
      </c>
      <c r="H32" s="449"/>
    </row>
    <row r="33" spans="1:8" s="35" customFormat="1" ht="15.9" customHeight="1">
      <c r="A33" s="445"/>
      <c r="B33" s="457"/>
      <c r="C33" s="457"/>
      <c r="D33" s="457"/>
      <c r="E33" s="446" t="s">
        <v>286</v>
      </c>
      <c r="F33" s="456"/>
      <c r="G33" s="448" t="s">
        <v>286</v>
      </c>
      <c r="H33" s="449"/>
    </row>
    <row r="34" spans="1:8" s="35" customFormat="1" ht="15.9" customHeight="1">
      <c r="A34" s="445"/>
      <c r="B34" s="457"/>
      <c r="C34" s="457"/>
      <c r="D34" s="457"/>
      <c r="E34" s="446" t="s">
        <v>286</v>
      </c>
      <c r="F34" s="456"/>
      <c r="G34" s="448" t="s">
        <v>286</v>
      </c>
      <c r="H34" s="449"/>
    </row>
    <row r="35" spans="1:8" s="35" customFormat="1" ht="15.9" customHeight="1">
      <c r="A35" s="445"/>
      <c r="B35" s="457"/>
      <c r="C35" s="457"/>
      <c r="D35" s="457"/>
      <c r="E35" s="446" t="s">
        <v>286</v>
      </c>
      <c r="F35" s="456"/>
      <c r="G35" s="448" t="s">
        <v>286</v>
      </c>
      <c r="H35" s="449"/>
    </row>
    <row r="36" spans="1:8" s="35" customFormat="1" ht="15.9" customHeight="1">
      <c r="A36" s="445"/>
      <c r="B36" s="457"/>
      <c r="C36" s="445" t="s">
        <v>256</v>
      </c>
      <c r="D36" s="445"/>
      <c r="E36" s="454" t="s">
        <v>467</v>
      </c>
      <c r="F36" s="455"/>
      <c r="G36" s="448" t="s">
        <v>468</v>
      </c>
      <c r="H36" s="449"/>
    </row>
    <row r="37" spans="1:8" s="35" customFormat="1" ht="15.9" customHeight="1">
      <c r="A37" s="445"/>
      <c r="B37" s="457"/>
      <c r="C37" s="445"/>
      <c r="D37" s="445"/>
      <c r="E37" s="454" t="s">
        <v>286</v>
      </c>
      <c r="F37" s="455"/>
      <c r="G37" s="448" t="s">
        <v>286</v>
      </c>
      <c r="H37" s="449"/>
    </row>
    <row r="38" spans="1:8" s="35" customFormat="1" ht="15.9" customHeight="1">
      <c r="A38" s="445"/>
      <c r="B38" s="457"/>
      <c r="C38" s="445"/>
      <c r="D38" s="445"/>
      <c r="E38" s="454" t="s">
        <v>286</v>
      </c>
      <c r="F38" s="455"/>
      <c r="G38" s="448" t="s">
        <v>286</v>
      </c>
      <c r="H38" s="449"/>
    </row>
    <row r="39" spans="1:8" s="35" customFormat="1" ht="15.9" customHeight="1">
      <c r="A39" s="445"/>
      <c r="B39" s="457"/>
      <c r="C39" s="445"/>
      <c r="D39" s="445"/>
      <c r="E39" s="446" t="s">
        <v>286</v>
      </c>
      <c r="F39" s="456"/>
      <c r="G39" s="448" t="s">
        <v>286</v>
      </c>
      <c r="H39" s="449"/>
    </row>
    <row r="40" spans="1:8" s="35" customFormat="1" ht="15.9" customHeight="1">
      <c r="A40" s="445"/>
      <c r="B40" s="457"/>
      <c r="C40" s="445"/>
      <c r="D40" s="445"/>
      <c r="E40" s="446" t="s">
        <v>286</v>
      </c>
      <c r="F40" s="456"/>
      <c r="G40" s="448" t="s">
        <v>286</v>
      </c>
      <c r="H40" s="449"/>
    </row>
    <row r="41" spans="1:8" s="35" customFormat="1" ht="15.9" customHeight="1">
      <c r="A41" s="445"/>
      <c r="B41" s="457"/>
      <c r="C41" s="445"/>
      <c r="D41" s="445"/>
      <c r="E41" s="446" t="s">
        <v>286</v>
      </c>
      <c r="F41" s="456"/>
      <c r="G41" s="448" t="s">
        <v>286</v>
      </c>
      <c r="H41" s="449"/>
    </row>
    <row r="42" spans="1:8" s="35" customFormat="1" ht="15.9" customHeight="1">
      <c r="A42" s="445"/>
      <c r="B42" s="457"/>
      <c r="C42" s="445"/>
      <c r="D42" s="445"/>
      <c r="E42" s="446" t="s">
        <v>286</v>
      </c>
      <c r="F42" s="456"/>
      <c r="G42" s="448" t="s">
        <v>286</v>
      </c>
      <c r="H42" s="449"/>
    </row>
    <row r="43" spans="1:8" s="35" customFormat="1" ht="15.9" customHeight="1">
      <c r="A43" s="445"/>
      <c r="B43" s="457"/>
      <c r="C43" s="445"/>
      <c r="D43" s="445"/>
      <c r="E43" s="446" t="s">
        <v>286</v>
      </c>
      <c r="F43" s="456"/>
      <c r="G43" s="448" t="s">
        <v>286</v>
      </c>
      <c r="H43" s="449"/>
    </row>
    <row r="44" spans="1:8" s="35" customFormat="1" ht="15.9" customHeight="1">
      <c r="A44" s="445"/>
      <c r="B44" s="457"/>
      <c r="C44" s="445"/>
      <c r="D44" s="445"/>
      <c r="E44" s="446" t="s">
        <v>286</v>
      </c>
      <c r="F44" s="456"/>
      <c r="G44" s="448" t="s">
        <v>286</v>
      </c>
      <c r="H44" s="449"/>
    </row>
    <row r="45" spans="1:8" s="35" customFormat="1" ht="15.9" customHeight="1">
      <c r="A45" s="445"/>
      <c r="B45" s="457"/>
      <c r="C45" s="445"/>
      <c r="D45" s="445"/>
      <c r="E45" s="446" t="s">
        <v>286</v>
      </c>
      <c r="F45" s="456"/>
      <c r="G45" s="448" t="s">
        <v>286</v>
      </c>
      <c r="H45" s="449"/>
    </row>
    <row r="46" spans="1:8" s="35" customFormat="1" ht="15.9" customHeight="1">
      <c r="A46" s="445"/>
      <c r="B46" s="457"/>
      <c r="C46" s="445" t="s">
        <v>257</v>
      </c>
      <c r="D46" s="445"/>
      <c r="E46" s="454" t="s">
        <v>469</v>
      </c>
      <c r="F46" s="455"/>
      <c r="G46" s="448" t="s">
        <v>469</v>
      </c>
      <c r="H46" s="449"/>
    </row>
    <row r="47" spans="1:8" s="35" customFormat="1" ht="15.9" customHeight="1">
      <c r="A47" s="445"/>
      <c r="B47" s="457"/>
      <c r="C47" s="445"/>
      <c r="D47" s="445"/>
      <c r="E47" s="454" t="s">
        <v>286</v>
      </c>
      <c r="F47" s="455"/>
      <c r="G47" s="448" t="s">
        <v>286</v>
      </c>
      <c r="H47" s="449"/>
    </row>
    <row r="48" spans="1:8" s="35" customFormat="1" ht="15.9" customHeight="1">
      <c r="A48" s="445"/>
      <c r="B48" s="457"/>
      <c r="C48" s="445"/>
      <c r="D48" s="445"/>
      <c r="E48" s="454" t="s">
        <v>286</v>
      </c>
      <c r="F48" s="455"/>
      <c r="G48" s="448" t="s">
        <v>286</v>
      </c>
      <c r="H48" s="449"/>
    </row>
    <row r="49" spans="1:8" s="35" customFormat="1" ht="15.9" customHeight="1">
      <c r="A49" s="445"/>
      <c r="B49" s="457"/>
      <c r="C49" s="445"/>
      <c r="D49" s="445"/>
      <c r="E49" s="446" t="s">
        <v>286</v>
      </c>
      <c r="F49" s="456"/>
      <c r="G49" s="448" t="s">
        <v>286</v>
      </c>
      <c r="H49" s="449"/>
    </row>
    <row r="50" spans="1:8" s="35" customFormat="1" ht="15.9" customHeight="1">
      <c r="A50" s="445"/>
      <c r="B50" s="457"/>
      <c r="C50" s="445"/>
      <c r="D50" s="445"/>
      <c r="E50" s="446" t="s">
        <v>286</v>
      </c>
      <c r="F50" s="456"/>
      <c r="G50" s="448" t="s">
        <v>286</v>
      </c>
      <c r="H50" s="449"/>
    </row>
    <row r="51" spans="1:8" s="35" customFormat="1" ht="15.9" customHeight="1">
      <c r="A51" s="445"/>
      <c r="B51" s="457"/>
      <c r="C51" s="445"/>
      <c r="D51" s="445"/>
      <c r="E51" s="446" t="s">
        <v>286</v>
      </c>
      <c r="F51" s="456"/>
      <c r="G51" s="448" t="s">
        <v>286</v>
      </c>
      <c r="H51" s="449"/>
    </row>
    <row r="52" spans="1:8" s="35" customFormat="1" ht="15.9" customHeight="1">
      <c r="A52" s="445"/>
      <c r="B52" s="457"/>
      <c r="C52" s="445"/>
      <c r="D52" s="445"/>
      <c r="E52" s="446" t="s">
        <v>286</v>
      </c>
      <c r="F52" s="456"/>
      <c r="G52" s="448" t="s">
        <v>286</v>
      </c>
      <c r="H52" s="449"/>
    </row>
    <row r="53" spans="1:8" s="35" customFormat="1" ht="15.9" customHeight="1">
      <c r="A53" s="445"/>
      <c r="B53" s="457"/>
      <c r="C53" s="445"/>
      <c r="D53" s="445"/>
      <c r="E53" s="446" t="s">
        <v>286</v>
      </c>
      <c r="F53" s="456"/>
      <c r="G53" s="448" t="s">
        <v>286</v>
      </c>
      <c r="H53" s="449"/>
    </row>
    <row r="54" spans="1:8" s="35" customFormat="1" ht="15.9" customHeight="1">
      <c r="A54" s="445"/>
      <c r="B54" s="457"/>
      <c r="C54" s="445"/>
      <c r="D54" s="445"/>
      <c r="E54" s="446" t="s">
        <v>286</v>
      </c>
      <c r="F54" s="456"/>
      <c r="G54" s="448" t="s">
        <v>286</v>
      </c>
      <c r="H54" s="449"/>
    </row>
    <row r="55" spans="1:8" s="35" customFormat="1" ht="15.9" customHeight="1">
      <c r="A55" s="445"/>
      <c r="B55" s="457"/>
      <c r="C55" s="445"/>
      <c r="D55" s="445"/>
      <c r="E55" s="446" t="s">
        <v>286</v>
      </c>
      <c r="F55" s="456"/>
      <c r="G55" s="448" t="s">
        <v>286</v>
      </c>
      <c r="H55" s="449"/>
    </row>
    <row r="56" spans="1:8" s="35" customFormat="1" ht="15.9" customHeight="1">
      <c r="A56" s="445"/>
      <c r="B56" s="457"/>
      <c r="C56" s="445" t="s">
        <v>258</v>
      </c>
      <c r="D56" s="445"/>
      <c r="E56" s="454" t="s">
        <v>286</v>
      </c>
      <c r="F56" s="455"/>
      <c r="G56" s="448" t="s">
        <v>286</v>
      </c>
      <c r="H56" s="449"/>
    </row>
    <row r="57" spans="1:8" s="35" customFormat="1" ht="15.9" customHeight="1">
      <c r="A57" s="445"/>
      <c r="B57" s="457"/>
      <c r="C57" s="445"/>
      <c r="D57" s="445"/>
      <c r="E57" s="454" t="s">
        <v>286</v>
      </c>
      <c r="F57" s="455"/>
      <c r="G57" s="448" t="s">
        <v>286</v>
      </c>
      <c r="H57" s="449"/>
    </row>
    <row r="58" spans="1:8" s="35" customFormat="1" ht="15.9" customHeight="1">
      <c r="A58" s="445"/>
      <c r="B58" s="457"/>
      <c r="C58" s="445"/>
      <c r="D58" s="445"/>
      <c r="E58" s="454" t="s">
        <v>286</v>
      </c>
      <c r="F58" s="455"/>
      <c r="G58" s="448" t="s">
        <v>286</v>
      </c>
      <c r="H58" s="449"/>
    </row>
    <row r="59" spans="1:8" s="35" customFormat="1" ht="15.9" customHeight="1">
      <c r="A59" s="445"/>
      <c r="B59" s="457"/>
      <c r="C59" s="445"/>
      <c r="D59" s="445"/>
      <c r="E59" s="446" t="s">
        <v>286</v>
      </c>
      <c r="F59" s="456"/>
      <c r="G59" s="448" t="s">
        <v>286</v>
      </c>
      <c r="H59" s="449"/>
    </row>
    <row r="60" spans="1:8" s="35" customFormat="1" ht="15.9" customHeight="1">
      <c r="A60" s="445"/>
      <c r="B60" s="457"/>
      <c r="C60" s="445"/>
      <c r="D60" s="445"/>
      <c r="E60" s="446" t="s">
        <v>286</v>
      </c>
      <c r="F60" s="456"/>
      <c r="G60" s="448" t="s">
        <v>286</v>
      </c>
      <c r="H60" s="449"/>
    </row>
    <row r="61" spans="1:8" s="35" customFormat="1" ht="15.9" customHeight="1">
      <c r="A61" s="445"/>
      <c r="B61" s="457"/>
      <c r="C61" s="445"/>
      <c r="D61" s="445"/>
      <c r="E61" s="446" t="s">
        <v>286</v>
      </c>
      <c r="F61" s="456"/>
      <c r="G61" s="448" t="s">
        <v>286</v>
      </c>
      <c r="H61" s="449"/>
    </row>
    <row r="62" spans="1:8" s="35" customFormat="1" ht="15.9" customHeight="1">
      <c r="A62" s="445"/>
      <c r="B62" s="457"/>
      <c r="C62" s="445"/>
      <c r="D62" s="445"/>
      <c r="E62" s="446" t="s">
        <v>286</v>
      </c>
      <c r="F62" s="456"/>
      <c r="G62" s="448" t="s">
        <v>286</v>
      </c>
      <c r="H62" s="449"/>
    </row>
    <row r="63" spans="1:8" s="35" customFormat="1" ht="15.9" customHeight="1">
      <c r="A63" s="445"/>
      <c r="B63" s="457"/>
      <c r="C63" s="445"/>
      <c r="D63" s="445"/>
      <c r="E63" s="446" t="s">
        <v>286</v>
      </c>
      <c r="F63" s="456"/>
      <c r="G63" s="448" t="s">
        <v>286</v>
      </c>
      <c r="H63" s="449"/>
    </row>
    <row r="64" spans="1:8" s="35" customFormat="1" ht="15.9" customHeight="1">
      <c r="A64" s="445"/>
      <c r="B64" s="457"/>
      <c r="C64" s="445"/>
      <c r="D64" s="445"/>
      <c r="E64" s="446" t="s">
        <v>286</v>
      </c>
      <c r="F64" s="456"/>
      <c r="G64" s="448" t="s">
        <v>286</v>
      </c>
      <c r="H64" s="449"/>
    </row>
    <row r="65" spans="1:8" s="35" customFormat="1" ht="15.9" customHeight="1">
      <c r="A65" s="445"/>
      <c r="B65" s="457"/>
      <c r="C65" s="445"/>
      <c r="D65" s="445"/>
      <c r="E65" s="446" t="s">
        <v>286</v>
      </c>
      <c r="F65" s="456"/>
      <c r="G65" s="448" t="s">
        <v>286</v>
      </c>
      <c r="H65" s="449"/>
    </row>
    <row r="66" spans="1:8" ht="15.9" customHeight="1">
      <c r="A66" s="445"/>
      <c r="B66" s="457"/>
      <c r="C66" s="445" t="s">
        <v>259</v>
      </c>
      <c r="D66" s="445"/>
      <c r="E66" s="450"/>
      <c r="F66" s="451"/>
      <c r="G66" s="452"/>
      <c r="H66" s="453"/>
    </row>
    <row r="67" spans="1:8" s="35" customFormat="1" ht="15.9" customHeight="1">
      <c r="A67" s="445"/>
      <c r="B67" s="457" t="s">
        <v>260</v>
      </c>
      <c r="C67" s="445" t="s">
        <v>261</v>
      </c>
      <c r="D67" s="445"/>
      <c r="E67" s="454" t="s">
        <v>286</v>
      </c>
      <c r="F67" s="455"/>
      <c r="G67" s="448" t="s">
        <v>286</v>
      </c>
      <c r="H67" s="449"/>
    </row>
    <row r="68" spans="1:8" s="35" customFormat="1" ht="15.9" customHeight="1">
      <c r="A68" s="445"/>
      <c r="B68" s="457"/>
      <c r="C68" s="445"/>
      <c r="D68" s="445"/>
      <c r="E68" s="454" t="s">
        <v>286</v>
      </c>
      <c r="F68" s="455"/>
      <c r="G68" s="448" t="s">
        <v>286</v>
      </c>
      <c r="H68" s="449"/>
    </row>
    <row r="69" spans="1:8" s="35" customFormat="1" ht="15.9" customHeight="1">
      <c r="A69" s="445"/>
      <c r="B69" s="457"/>
      <c r="C69" s="445"/>
      <c r="D69" s="445"/>
      <c r="E69" s="446" t="s">
        <v>286</v>
      </c>
      <c r="F69" s="456"/>
      <c r="G69" s="448" t="s">
        <v>286</v>
      </c>
      <c r="H69" s="449"/>
    </row>
    <row r="70" spans="1:8" s="35" customFormat="1" ht="15.9" customHeight="1">
      <c r="A70" s="445"/>
      <c r="B70" s="457"/>
      <c r="C70" s="445"/>
      <c r="D70" s="445"/>
      <c r="E70" s="446" t="s">
        <v>286</v>
      </c>
      <c r="F70" s="456"/>
      <c r="G70" s="448" t="s">
        <v>286</v>
      </c>
      <c r="H70" s="449"/>
    </row>
    <row r="71" spans="1:8" s="35" customFormat="1" ht="15.9" customHeight="1">
      <c r="A71" s="445"/>
      <c r="B71" s="457"/>
      <c r="C71" s="445"/>
      <c r="D71" s="445"/>
      <c r="E71" s="454" t="s">
        <v>286</v>
      </c>
      <c r="F71" s="455"/>
      <c r="G71" s="448" t="s">
        <v>286</v>
      </c>
      <c r="H71" s="449"/>
    </row>
    <row r="72" spans="1:8" s="35" customFormat="1" ht="15.9" customHeight="1">
      <c r="A72" s="445"/>
      <c r="B72" s="457"/>
      <c r="C72" s="445" t="s">
        <v>262</v>
      </c>
      <c r="D72" s="445"/>
      <c r="E72" s="454" t="s">
        <v>470</v>
      </c>
      <c r="F72" s="455"/>
      <c r="G72" s="448" t="s">
        <v>470</v>
      </c>
      <c r="H72" s="449"/>
    </row>
    <row r="73" spans="1:8" s="35" customFormat="1" ht="15.9" customHeight="1">
      <c r="A73" s="445"/>
      <c r="B73" s="457"/>
      <c r="C73" s="445"/>
      <c r="D73" s="445"/>
      <c r="E73" s="454" t="s">
        <v>286</v>
      </c>
      <c r="F73" s="455"/>
      <c r="G73" s="448" t="s">
        <v>286</v>
      </c>
      <c r="H73" s="449"/>
    </row>
    <row r="74" spans="1:8" s="35" customFormat="1" ht="15.9" customHeight="1">
      <c r="A74" s="445"/>
      <c r="B74" s="457"/>
      <c r="C74" s="445"/>
      <c r="D74" s="445"/>
      <c r="E74" s="446" t="s">
        <v>286</v>
      </c>
      <c r="F74" s="456"/>
      <c r="G74" s="448" t="s">
        <v>286</v>
      </c>
      <c r="H74" s="449"/>
    </row>
    <row r="75" spans="1:8" s="35" customFormat="1" ht="15.9" customHeight="1">
      <c r="A75" s="445"/>
      <c r="B75" s="457"/>
      <c r="C75" s="445"/>
      <c r="D75" s="445"/>
      <c r="E75" s="446" t="s">
        <v>286</v>
      </c>
      <c r="F75" s="456"/>
      <c r="G75" s="448" t="s">
        <v>286</v>
      </c>
      <c r="H75" s="449"/>
    </row>
    <row r="76" spans="1:8" s="35" customFormat="1" ht="15.9" customHeight="1">
      <c r="A76" s="445"/>
      <c r="B76" s="457"/>
      <c r="C76" s="445"/>
      <c r="D76" s="445"/>
      <c r="E76" s="454" t="s">
        <v>286</v>
      </c>
      <c r="F76" s="455"/>
      <c r="G76" s="448" t="s">
        <v>286</v>
      </c>
      <c r="H76" s="449"/>
    </row>
    <row r="77" spans="1:8" s="35" customFormat="1" ht="15.9" customHeight="1">
      <c r="A77" s="445"/>
      <c r="B77" s="457"/>
      <c r="C77" s="445" t="s">
        <v>263</v>
      </c>
      <c r="D77" s="445"/>
      <c r="E77" s="454" t="s">
        <v>286</v>
      </c>
      <c r="F77" s="455"/>
      <c r="G77" s="448" t="s">
        <v>286</v>
      </c>
      <c r="H77" s="449"/>
    </row>
    <row r="78" spans="1:8" s="35" customFormat="1" ht="15.9" customHeight="1">
      <c r="A78" s="445"/>
      <c r="B78" s="457"/>
      <c r="C78" s="445"/>
      <c r="D78" s="445"/>
      <c r="E78" s="454" t="s">
        <v>286</v>
      </c>
      <c r="F78" s="455"/>
      <c r="G78" s="448" t="s">
        <v>286</v>
      </c>
      <c r="H78" s="449"/>
    </row>
    <row r="79" spans="1:8" s="35" customFormat="1" ht="15.9" customHeight="1">
      <c r="A79" s="445"/>
      <c r="B79" s="457"/>
      <c r="C79" s="445"/>
      <c r="D79" s="445"/>
      <c r="E79" s="446" t="s">
        <v>286</v>
      </c>
      <c r="F79" s="456"/>
      <c r="G79" s="448" t="s">
        <v>286</v>
      </c>
      <c r="H79" s="449"/>
    </row>
    <row r="80" spans="1:8" s="35" customFormat="1" ht="15.9" customHeight="1">
      <c r="A80" s="445"/>
      <c r="B80" s="457"/>
      <c r="C80" s="445"/>
      <c r="D80" s="445"/>
      <c r="E80" s="446" t="s">
        <v>286</v>
      </c>
      <c r="F80" s="456"/>
      <c r="G80" s="448" t="s">
        <v>286</v>
      </c>
      <c r="H80" s="449"/>
    </row>
    <row r="81" spans="1:8" s="35" customFormat="1" ht="15.9" customHeight="1">
      <c r="A81" s="445"/>
      <c r="B81" s="457"/>
      <c r="C81" s="445"/>
      <c r="D81" s="445"/>
      <c r="E81" s="454" t="s">
        <v>286</v>
      </c>
      <c r="F81" s="455"/>
      <c r="G81" s="448" t="s">
        <v>286</v>
      </c>
      <c r="H81" s="449"/>
    </row>
    <row r="82" spans="1:8" s="35" customFormat="1" ht="15.9" customHeight="1">
      <c r="A82" s="445"/>
      <c r="B82" s="457"/>
      <c r="C82" s="445" t="s">
        <v>264</v>
      </c>
      <c r="D82" s="445"/>
      <c r="E82" s="454" t="s">
        <v>286</v>
      </c>
      <c r="F82" s="455"/>
      <c r="G82" s="448" t="s">
        <v>286</v>
      </c>
      <c r="H82" s="449"/>
    </row>
    <row r="83" spans="1:8" s="35" customFormat="1" ht="15.9" customHeight="1">
      <c r="A83" s="445"/>
      <c r="B83" s="457"/>
      <c r="C83" s="445"/>
      <c r="D83" s="445"/>
      <c r="E83" s="454" t="s">
        <v>286</v>
      </c>
      <c r="F83" s="455"/>
      <c r="G83" s="448" t="s">
        <v>286</v>
      </c>
      <c r="H83" s="449"/>
    </row>
    <row r="84" spans="1:8" s="35" customFormat="1" ht="15.9" customHeight="1">
      <c r="A84" s="445"/>
      <c r="B84" s="457"/>
      <c r="C84" s="445"/>
      <c r="D84" s="445"/>
      <c r="E84" s="446" t="s">
        <v>286</v>
      </c>
      <c r="F84" s="456"/>
      <c r="G84" s="448" t="s">
        <v>286</v>
      </c>
      <c r="H84" s="449"/>
    </row>
    <row r="85" spans="1:8" s="35" customFormat="1" ht="15.9" customHeight="1">
      <c r="A85" s="445"/>
      <c r="B85" s="457"/>
      <c r="C85" s="445"/>
      <c r="D85" s="445"/>
      <c r="E85" s="446" t="s">
        <v>286</v>
      </c>
      <c r="F85" s="456"/>
      <c r="G85" s="448" t="s">
        <v>286</v>
      </c>
      <c r="H85" s="449"/>
    </row>
    <row r="86" spans="1:8" s="35" customFormat="1" ht="15.9" customHeight="1">
      <c r="A86" s="445"/>
      <c r="B86" s="457"/>
      <c r="C86" s="445"/>
      <c r="D86" s="445"/>
      <c r="E86" s="454" t="s">
        <v>286</v>
      </c>
      <c r="F86" s="455"/>
      <c r="G86" s="448" t="s">
        <v>286</v>
      </c>
      <c r="H86" s="449"/>
    </row>
    <row r="87" spans="1:8" ht="15.9" customHeight="1">
      <c r="A87" s="445"/>
      <c r="B87" s="457"/>
      <c r="C87" s="445" t="s">
        <v>259</v>
      </c>
      <c r="D87" s="445"/>
      <c r="E87" s="450"/>
      <c r="F87" s="451"/>
      <c r="G87" s="452"/>
      <c r="H87" s="453"/>
    </row>
    <row r="88" spans="1:8" s="35" customFormat="1" ht="15.9" customHeight="1">
      <c r="A88" s="445"/>
      <c r="B88" s="445" t="s">
        <v>265</v>
      </c>
      <c r="C88" s="445" t="s">
        <v>266</v>
      </c>
      <c r="D88" s="445"/>
      <c r="E88" s="446" t="s">
        <v>471</v>
      </c>
      <c r="F88" s="447"/>
      <c r="G88" s="448" t="s">
        <v>471</v>
      </c>
      <c r="H88" s="449"/>
    </row>
    <row r="89" spans="1:8" s="35" customFormat="1" ht="15.9" customHeight="1">
      <c r="A89" s="445"/>
      <c r="B89" s="445"/>
      <c r="C89" s="445"/>
      <c r="D89" s="445"/>
      <c r="E89" s="446" t="s">
        <v>286</v>
      </c>
      <c r="F89" s="447"/>
      <c r="G89" s="448" t="s">
        <v>286</v>
      </c>
      <c r="H89" s="449"/>
    </row>
    <row r="90" spans="1:8" s="35" customFormat="1" ht="15.9" customHeight="1">
      <c r="A90" s="445"/>
      <c r="B90" s="445"/>
      <c r="C90" s="445"/>
      <c r="D90" s="445"/>
      <c r="E90" s="446" t="s">
        <v>286</v>
      </c>
      <c r="F90" s="456"/>
      <c r="G90" s="448" t="s">
        <v>286</v>
      </c>
      <c r="H90" s="449"/>
    </row>
    <row r="91" spans="1:8" s="35" customFormat="1" ht="15.9" customHeight="1">
      <c r="A91" s="445"/>
      <c r="B91" s="445"/>
      <c r="C91" s="445"/>
      <c r="D91" s="445"/>
      <c r="E91" s="446" t="s">
        <v>286</v>
      </c>
      <c r="F91" s="456"/>
      <c r="G91" s="448" t="s">
        <v>286</v>
      </c>
      <c r="H91" s="449"/>
    </row>
    <row r="92" spans="1:8" s="35" customFormat="1" ht="15.9" customHeight="1">
      <c r="A92" s="445"/>
      <c r="B92" s="445"/>
      <c r="C92" s="445"/>
      <c r="D92" s="445"/>
      <c r="E92" s="446" t="s">
        <v>286</v>
      </c>
      <c r="F92" s="447"/>
      <c r="G92" s="448" t="s">
        <v>286</v>
      </c>
      <c r="H92" s="449"/>
    </row>
    <row r="93" spans="1:8" ht="15.9" customHeight="1">
      <c r="A93" s="445"/>
      <c r="B93" s="445"/>
      <c r="C93" s="445" t="s">
        <v>259</v>
      </c>
      <c r="D93" s="445"/>
      <c r="E93" s="450"/>
      <c r="F93" s="451"/>
      <c r="G93" s="452"/>
      <c r="H93" s="453"/>
    </row>
  </sheetData>
  <sheetProtection formatCells="0" formatColumns="0" formatRows="0"/>
  <mergeCells count="195"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B23:E23"/>
    <mergeCell ref="B24:H24"/>
    <mergeCell ref="E26:F26"/>
    <mergeCell ref="A25:A93"/>
    <mergeCell ref="C25:D25"/>
    <mergeCell ref="E25:F25"/>
    <mergeCell ref="G25:H25"/>
    <mergeCell ref="B26:B66"/>
    <mergeCell ref="C26:D35"/>
    <mergeCell ref="G26:H26"/>
    <mergeCell ref="E29:F29"/>
    <mergeCell ref="G29:H29"/>
    <mergeCell ref="E30:F30"/>
    <mergeCell ref="G30:H30"/>
    <mergeCell ref="E27:F27"/>
    <mergeCell ref="E28:F28"/>
    <mergeCell ref="G27:H27"/>
    <mergeCell ref="G28:H28"/>
    <mergeCell ref="E33:F33"/>
    <mergeCell ref="G33:H33"/>
    <mergeCell ref="E34:F34"/>
    <mergeCell ref="G34:H34"/>
    <mergeCell ref="E31:F31"/>
    <mergeCell ref="G31:H31"/>
    <mergeCell ref="E32:F32"/>
    <mergeCell ref="G32:H32"/>
    <mergeCell ref="E36:F36"/>
    <mergeCell ref="E37:F37"/>
    <mergeCell ref="E38:F38"/>
    <mergeCell ref="C36:D45"/>
    <mergeCell ref="G36:H36"/>
    <mergeCell ref="G37:H37"/>
    <mergeCell ref="G38:H38"/>
    <mergeCell ref="E39:F39"/>
    <mergeCell ref="G39:H39"/>
    <mergeCell ref="E40:F40"/>
    <mergeCell ref="G40:H40"/>
    <mergeCell ref="E41:F41"/>
    <mergeCell ref="G41:H41"/>
    <mergeCell ref="E44:F44"/>
    <mergeCell ref="G44:H44"/>
    <mergeCell ref="E45:F45"/>
    <mergeCell ref="E35:F35"/>
    <mergeCell ref="G35:H35"/>
    <mergeCell ref="G45:H45"/>
    <mergeCell ref="E42:F42"/>
    <mergeCell ref="G42:H42"/>
    <mergeCell ref="E43:F43"/>
    <mergeCell ref="G43:H43"/>
    <mergeCell ref="E46:F46"/>
    <mergeCell ref="E47:F47"/>
    <mergeCell ref="E48:F48"/>
    <mergeCell ref="C46:D55"/>
    <mergeCell ref="G46:H46"/>
    <mergeCell ref="G47:H47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8:F58"/>
    <mergeCell ref="E57:F57"/>
    <mergeCell ref="G58:H58"/>
    <mergeCell ref="E59:F59"/>
    <mergeCell ref="G59:H59"/>
    <mergeCell ref="E55:F55"/>
    <mergeCell ref="G55:H55"/>
    <mergeCell ref="G57:H57"/>
    <mergeCell ref="E56:F56"/>
    <mergeCell ref="G56:H56"/>
    <mergeCell ref="E60:F60"/>
    <mergeCell ref="E64:F64"/>
    <mergeCell ref="G64:H64"/>
    <mergeCell ref="G60:H60"/>
    <mergeCell ref="E61:F61"/>
    <mergeCell ref="G61:H61"/>
    <mergeCell ref="E62:F62"/>
    <mergeCell ref="G62:H62"/>
    <mergeCell ref="E63:F63"/>
    <mergeCell ref="G63:H63"/>
    <mergeCell ref="E65:F65"/>
    <mergeCell ref="G65:H65"/>
    <mergeCell ref="C66:D66"/>
    <mergeCell ref="E66:F66"/>
    <mergeCell ref="G66:H66"/>
    <mergeCell ref="C56:D65"/>
    <mergeCell ref="E67:F67"/>
    <mergeCell ref="E68:F68"/>
    <mergeCell ref="B67:B87"/>
    <mergeCell ref="C67:D71"/>
    <mergeCell ref="G67:H67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E73:F73"/>
    <mergeCell ref="G72:H72"/>
    <mergeCell ref="G73:H73"/>
    <mergeCell ref="E74:F74"/>
    <mergeCell ref="G74:H74"/>
    <mergeCell ref="E75:F75"/>
    <mergeCell ref="G75:H75"/>
    <mergeCell ref="E76:F76"/>
    <mergeCell ref="G76:H76"/>
    <mergeCell ref="E77:F77"/>
    <mergeCell ref="E78:F78"/>
    <mergeCell ref="C77:D81"/>
    <mergeCell ref="G77:H77"/>
    <mergeCell ref="G78:H78"/>
    <mergeCell ref="E79:F79"/>
    <mergeCell ref="G79:H79"/>
    <mergeCell ref="E80:F80"/>
    <mergeCell ref="G80:H80"/>
    <mergeCell ref="E81:F81"/>
    <mergeCell ref="G81:H81"/>
    <mergeCell ref="E82:F82"/>
    <mergeCell ref="E83:F83"/>
    <mergeCell ref="G82:H82"/>
    <mergeCell ref="G83:H83"/>
    <mergeCell ref="E84:F84"/>
    <mergeCell ref="G84:H84"/>
    <mergeCell ref="E91:F91"/>
    <mergeCell ref="G91:H91"/>
    <mergeCell ref="C87:D87"/>
    <mergeCell ref="E87:F87"/>
    <mergeCell ref="G87:H87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B88:B93"/>
    <mergeCell ref="E88:F88"/>
    <mergeCell ref="G88:H88"/>
    <mergeCell ref="E89:F89"/>
    <mergeCell ref="E92:F92"/>
    <mergeCell ref="G92:H92"/>
    <mergeCell ref="C93:D93"/>
    <mergeCell ref="E93:F93"/>
    <mergeCell ref="G93:H9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3"/>
  <sheetViews>
    <sheetView showGridLines="0" showZeros="0" tabSelected="1" workbookViewId="0"/>
  </sheetViews>
  <sheetFormatPr defaultColWidth="9.125" defaultRowHeight="18" customHeight="1"/>
  <cols>
    <col min="1" max="1" width="17.625" style="11" customWidth="1"/>
    <col min="2" max="2" width="16.375" style="11" customWidth="1"/>
    <col min="3" max="4" width="32.875" style="11" customWidth="1"/>
    <col min="5" max="5" width="49.87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25" style="11" customWidth="1"/>
    <col min="249" max="16384" width="9.125" style="11"/>
  </cols>
  <sheetData>
    <row r="1" spans="1:244" ht="18" customHeight="1">
      <c r="A1" s="371"/>
      <c r="B1" s="371"/>
      <c r="C1" s="371"/>
      <c r="D1" s="371"/>
      <c r="E1" s="371"/>
      <c r="F1" s="372"/>
      <c r="G1" s="372"/>
      <c r="H1" s="372"/>
      <c r="I1" s="372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</row>
    <row r="2" spans="1:244" ht="18" customHeight="1">
      <c r="A2" s="374" t="s">
        <v>472</v>
      </c>
      <c r="B2" s="374"/>
      <c r="C2" s="375"/>
      <c r="D2" s="375"/>
      <c r="E2" s="375"/>
      <c r="F2" s="376"/>
      <c r="G2" s="376"/>
      <c r="H2" s="376"/>
      <c r="I2" s="376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</row>
    <row r="3" spans="1:244" ht="18" customHeight="1">
      <c r="A3" s="377"/>
      <c r="B3" s="377"/>
      <c r="C3" s="377"/>
      <c r="D3" s="377"/>
      <c r="E3" s="377"/>
      <c r="F3" s="370"/>
      <c r="G3" s="370"/>
      <c r="H3" s="370"/>
      <c r="I3" s="378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</row>
    <row r="4" spans="1:244" ht="18" customHeight="1">
      <c r="A4" s="379"/>
      <c r="B4" s="379"/>
      <c r="C4" s="379"/>
      <c r="D4" s="379"/>
      <c r="E4" s="379"/>
      <c r="F4" s="380" t="s">
        <v>473</v>
      </c>
      <c r="G4" s="380"/>
      <c r="H4" s="380"/>
      <c r="I4" s="381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</row>
    <row r="5" spans="1:244" ht="18" customHeight="1">
      <c r="A5" s="489" t="s">
        <v>474</v>
      </c>
      <c r="B5" s="489" t="s">
        <v>53</v>
      </c>
      <c r="C5" s="489" t="s">
        <v>216</v>
      </c>
      <c r="D5" s="489" t="s">
        <v>475</v>
      </c>
      <c r="E5" s="489" t="s">
        <v>215</v>
      </c>
      <c r="F5" s="485" t="s">
        <v>250</v>
      </c>
      <c r="G5" s="486" t="s">
        <v>251</v>
      </c>
      <c r="H5" s="486" t="s">
        <v>476</v>
      </c>
      <c r="I5" s="488" t="s">
        <v>477</v>
      </c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</row>
    <row r="6" spans="1:244" ht="18" customHeight="1">
      <c r="A6" s="490"/>
      <c r="B6" s="490"/>
      <c r="C6" s="490"/>
      <c r="D6" s="490"/>
      <c r="E6" s="490"/>
      <c r="F6" s="485"/>
      <c r="G6" s="487"/>
      <c r="H6" s="487"/>
      <c r="I6" s="488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</row>
    <row r="7" spans="1:244" ht="18" customHeight="1">
      <c r="A7" s="382" t="s">
        <v>267</v>
      </c>
      <c r="B7" s="382" t="s">
        <v>267</v>
      </c>
      <c r="C7" s="382" t="s">
        <v>267</v>
      </c>
      <c r="D7" s="382" t="s">
        <v>267</v>
      </c>
      <c r="E7" s="382" t="s">
        <v>267</v>
      </c>
      <c r="F7" s="383">
        <v>1</v>
      </c>
      <c r="G7" s="383">
        <v>2</v>
      </c>
      <c r="H7" s="383">
        <v>3</v>
      </c>
      <c r="I7" s="383">
        <v>4</v>
      </c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365"/>
      <c r="BH7" s="365"/>
      <c r="BI7" s="365"/>
      <c r="BJ7" s="365"/>
      <c r="BK7" s="365"/>
      <c r="BL7" s="365"/>
      <c r="BM7" s="365"/>
      <c r="BN7" s="365"/>
      <c r="BO7" s="365"/>
      <c r="BP7" s="365"/>
      <c r="BQ7" s="365"/>
      <c r="BR7" s="365"/>
      <c r="BS7" s="365"/>
      <c r="BT7" s="365"/>
      <c r="BU7" s="365"/>
      <c r="BV7" s="365"/>
      <c r="BW7" s="365"/>
      <c r="BX7" s="365"/>
      <c r="BY7" s="365"/>
      <c r="BZ7" s="365"/>
      <c r="CA7" s="365"/>
      <c r="CB7" s="365"/>
      <c r="CC7" s="365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365"/>
      <c r="CU7" s="365"/>
      <c r="CV7" s="365"/>
      <c r="CW7" s="365"/>
      <c r="CX7" s="365"/>
      <c r="CY7" s="365"/>
      <c r="CZ7" s="365"/>
      <c r="DA7" s="365"/>
      <c r="DB7" s="365"/>
      <c r="DC7" s="365"/>
      <c r="DD7" s="365"/>
      <c r="DE7" s="365"/>
      <c r="DF7" s="365"/>
      <c r="DG7" s="365"/>
      <c r="DH7" s="365"/>
      <c r="DI7" s="365"/>
      <c r="DJ7" s="365"/>
      <c r="DK7" s="365"/>
      <c r="DL7" s="365"/>
      <c r="DM7" s="365"/>
      <c r="DN7" s="365"/>
      <c r="DO7" s="365"/>
      <c r="DP7" s="365"/>
      <c r="DQ7" s="365"/>
      <c r="DR7" s="365"/>
      <c r="DS7" s="365"/>
      <c r="DT7" s="365"/>
      <c r="DU7" s="365"/>
      <c r="DV7" s="365"/>
      <c r="DW7" s="365"/>
      <c r="DX7" s="365"/>
      <c r="DY7" s="365"/>
      <c r="DZ7" s="365"/>
      <c r="EA7" s="365"/>
      <c r="EB7" s="365"/>
      <c r="EC7" s="365"/>
      <c r="ED7" s="365"/>
      <c r="EE7" s="365"/>
      <c r="EF7" s="365"/>
      <c r="EG7" s="365"/>
      <c r="EH7" s="365"/>
      <c r="EI7" s="365"/>
      <c r="EJ7" s="365"/>
      <c r="EK7" s="365"/>
      <c r="EL7" s="365"/>
      <c r="EM7" s="365"/>
      <c r="EN7" s="365"/>
      <c r="EO7" s="365"/>
      <c r="EP7" s="365"/>
      <c r="EQ7" s="365"/>
      <c r="ER7" s="365"/>
      <c r="ES7" s="365"/>
      <c r="ET7" s="365"/>
      <c r="EU7" s="365"/>
      <c r="EV7" s="365"/>
      <c r="EW7" s="365"/>
      <c r="EX7" s="365"/>
      <c r="EY7" s="365"/>
      <c r="EZ7" s="365"/>
      <c r="FA7" s="365"/>
      <c r="FB7" s="365"/>
      <c r="FC7" s="365"/>
      <c r="FD7" s="365"/>
      <c r="FE7" s="365"/>
      <c r="FF7" s="365"/>
      <c r="FG7" s="365"/>
      <c r="FH7" s="365"/>
      <c r="FI7" s="365"/>
      <c r="FJ7" s="365"/>
      <c r="FK7" s="365"/>
      <c r="FL7" s="365"/>
      <c r="FM7" s="365"/>
      <c r="FN7" s="365"/>
      <c r="FO7" s="365"/>
      <c r="FP7" s="365"/>
      <c r="FQ7" s="365"/>
      <c r="FR7" s="365"/>
      <c r="FS7" s="365"/>
      <c r="FT7" s="365"/>
      <c r="FU7" s="365"/>
      <c r="FV7" s="365"/>
      <c r="FW7" s="365"/>
      <c r="FX7" s="365"/>
      <c r="FY7" s="365"/>
      <c r="FZ7" s="365"/>
      <c r="GA7" s="365"/>
      <c r="GB7" s="365"/>
      <c r="GC7" s="365"/>
      <c r="GD7" s="365"/>
      <c r="GE7" s="365"/>
      <c r="GF7" s="365"/>
      <c r="GG7" s="365"/>
      <c r="GH7" s="365"/>
      <c r="GI7" s="365"/>
      <c r="GJ7" s="365"/>
      <c r="GK7" s="365"/>
      <c r="GL7" s="365"/>
      <c r="GM7" s="365"/>
      <c r="GN7" s="365"/>
      <c r="GO7" s="365"/>
      <c r="GP7" s="365"/>
      <c r="GQ7" s="365"/>
      <c r="GR7" s="365"/>
      <c r="GS7" s="365"/>
      <c r="GT7" s="365"/>
      <c r="GU7" s="365"/>
      <c r="GV7" s="365"/>
      <c r="GW7" s="365"/>
      <c r="GX7" s="365"/>
      <c r="GY7" s="365"/>
      <c r="GZ7" s="365"/>
      <c r="HA7" s="365"/>
      <c r="HB7" s="365"/>
      <c r="HC7" s="365"/>
      <c r="HD7" s="365"/>
      <c r="HE7" s="365"/>
      <c r="HF7" s="365"/>
      <c r="HG7" s="365"/>
      <c r="HH7" s="365"/>
      <c r="HI7" s="365"/>
      <c r="HJ7" s="365"/>
      <c r="HK7" s="365"/>
      <c r="HL7" s="365"/>
      <c r="HM7" s="365"/>
      <c r="HN7" s="365"/>
      <c r="HO7" s="365"/>
      <c r="HP7" s="365"/>
      <c r="HQ7" s="365"/>
      <c r="HR7" s="365"/>
      <c r="HS7" s="365"/>
      <c r="HT7" s="365"/>
      <c r="HU7" s="365"/>
      <c r="HV7" s="365"/>
      <c r="HW7" s="365"/>
      <c r="HX7" s="365"/>
      <c r="HY7" s="365"/>
      <c r="HZ7" s="365"/>
      <c r="IA7" s="365"/>
      <c r="IB7" s="365"/>
      <c r="IC7" s="365"/>
      <c r="ID7" s="365"/>
      <c r="IE7" s="365"/>
      <c r="IF7" s="365"/>
      <c r="IG7" s="365"/>
      <c r="IH7" s="365"/>
      <c r="II7" s="365"/>
      <c r="IJ7" s="365"/>
    </row>
    <row r="8" spans="1:244" s="373" customFormat="1" ht="18" customHeight="1">
      <c r="A8" s="47" t="s">
        <v>45</v>
      </c>
      <c r="B8" s="14"/>
      <c r="C8" s="49"/>
      <c r="D8" s="49"/>
      <c r="E8" s="50"/>
      <c r="F8" s="51"/>
      <c r="G8" s="37"/>
      <c r="H8" s="37"/>
      <c r="I8" s="51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</row>
    <row r="9" spans="1:244" ht="18" customHeight="1">
      <c r="A9" s="47" t="s">
        <v>293</v>
      </c>
      <c r="B9" s="14"/>
      <c r="C9" s="49"/>
      <c r="D9" s="49"/>
      <c r="E9" s="50"/>
      <c r="F9" s="51"/>
      <c r="G9" s="37"/>
      <c r="H9" s="37"/>
      <c r="I9" s="51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5"/>
      <c r="FM9" s="365"/>
      <c r="FN9" s="365"/>
      <c r="FO9" s="365"/>
      <c r="FP9" s="365"/>
      <c r="FQ9" s="365"/>
      <c r="FR9" s="365"/>
      <c r="FS9" s="365"/>
      <c r="FT9" s="365"/>
      <c r="FU9" s="365"/>
      <c r="FV9" s="365"/>
      <c r="FW9" s="365"/>
      <c r="FX9" s="365"/>
      <c r="FY9" s="365"/>
      <c r="FZ9" s="365"/>
      <c r="GA9" s="365"/>
      <c r="GB9" s="365"/>
      <c r="GC9" s="365"/>
      <c r="GD9" s="365"/>
      <c r="GE9" s="365"/>
      <c r="GF9" s="365"/>
      <c r="GG9" s="365"/>
      <c r="GH9" s="365"/>
      <c r="GI9" s="365"/>
      <c r="GJ9" s="365"/>
      <c r="GK9" s="365"/>
      <c r="GL9" s="365"/>
      <c r="GM9" s="365"/>
      <c r="GN9" s="365"/>
      <c r="GO9" s="365"/>
      <c r="GP9" s="365"/>
      <c r="GQ9" s="365"/>
      <c r="GR9" s="365"/>
      <c r="GS9" s="365"/>
      <c r="GT9" s="365"/>
      <c r="GU9" s="365"/>
      <c r="GV9" s="365"/>
      <c r="GW9" s="365"/>
      <c r="GX9" s="365"/>
      <c r="GY9" s="365"/>
      <c r="GZ9" s="365"/>
      <c r="HA9" s="365"/>
      <c r="HB9" s="365"/>
      <c r="HC9" s="365"/>
      <c r="HD9" s="365"/>
      <c r="HE9" s="365"/>
      <c r="HF9" s="365"/>
      <c r="HG9" s="365"/>
      <c r="HH9" s="365"/>
      <c r="HI9" s="365"/>
      <c r="HJ9" s="365"/>
      <c r="HK9" s="365"/>
      <c r="HL9" s="365"/>
      <c r="HM9" s="365"/>
      <c r="HN9" s="365"/>
      <c r="HO9" s="365"/>
      <c r="HP9" s="365"/>
      <c r="HQ9" s="365"/>
      <c r="HR9" s="365"/>
      <c r="HS9" s="365"/>
      <c r="HT9" s="365"/>
      <c r="HU9" s="365"/>
      <c r="HV9" s="365"/>
      <c r="HW9" s="365"/>
      <c r="HX9" s="365"/>
      <c r="HY9" s="365"/>
      <c r="HZ9" s="365"/>
      <c r="IA9" s="365"/>
      <c r="IB9" s="365"/>
      <c r="IC9" s="365"/>
      <c r="ID9" s="365"/>
      <c r="IE9" s="365"/>
      <c r="IF9" s="365"/>
      <c r="IG9" s="365"/>
      <c r="IH9" s="365"/>
      <c r="II9" s="365"/>
      <c r="IJ9" s="365"/>
    </row>
    <row r="10" spans="1:244" ht="18" customHeight="1">
      <c r="A10" s="47" t="s">
        <v>294</v>
      </c>
      <c r="B10" s="14" t="s">
        <v>354</v>
      </c>
      <c r="C10" s="49" t="s">
        <v>355</v>
      </c>
      <c r="D10" s="49"/>
      <c r="E10" s="50" t="s">
        <v>478</v>
      </c>
      <c r="F10" s="51" t="s">
        <v>295</v>
      </c>
      <c r="G10" s="37" t="s">
        <v>295</v>
      </c>
      <c r="H10" s="37" t="s">
        <v>461</v>
      </c>
      <c r="I10" s="51" t="s">
        <v>479</v>
      </c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5"/>
      <c r="FM10" s="365"/>
      <c r="FN10" s="365"/>
      <c r="FO10" s="365"/>
      <c r="FP10" s="365"/>
      <c r="FQ10" s="365"/>
      <c r="FR10" s="365"/>
      <c r="FS10" s="365"/>
      <c r="FT10" s="365"/>
      <c r="FU10" s="365"/>
      <c r="FV10" s="365"/>
      <c r="FW10" s="365"/>
      <c r="FX10" s="365"/>
      <c r="FY10" s="365"/>
      <c r="FZ10" s="365"/>
      <c r="GA10" s="365"/>
      <c r="GB10" s="365"/>
      <c r="GC10" s="365"/>
      <c r="GD10" s="365"/>
      <c r="GE10" s="365"/>
      <c r="GF10" s="365"/>
      <c r="GG10" s="365"/>
      <c r="GH10" s="365"/>
      <c r="GI10" s="365"/>
      <c r="GJ10" s="365"/>
      <c r="GK10" s="365"/>
      <c r="GL10" s="365"/>
      <c r="GM10" s="365"/>
      <c r="GN10" s="365"/>
      <c r="GO10" s="365"/>
      <c r="GP10" s="365"/>
      <c r="GQ10" s="365"/>
      <c r="GR10" s="365"/>
      <c r="GS10" s="365"/>
      <c r="GT10" s="365"/>
      <c r="GU10" s="365"/>
      <c r="GV10" s="365"/>
      <c r="GW10" s="365"/>
      <c r="GX10" s="365"/>
      <c r="GY10" s="365"/>
      <c r="GZ10" s="365"/>
      <c r="HA10" s="365"/>
      <c r="HB10" s="365"/>
      <c r="HC10" s="365"/>
      <c r="HD10" s="365"/>
      <c r="HE10" s="365"/>
      <c r="HF10" s="365"/>
      <c r="HG10" s="365"/>
      <c r="HH10" s="365"/>
      <c r="HI10" s="365"/>
      <c r="HJ10" s="365"/>
      <c r="HK10" s="365"/>
      <c r="HL10" s="365"/>
      <c r="HM10" s="365"/>
      <c r="HN10" s="365"/>
      <c r="HO10" s="365"/>
      <c r="HP10" s="365"/>
      <c r="HQ10" s="365"/>
      <c r="HR10" s="365"/>
      <c r="HS10" s="365"/>
      <c r="HT10" s="365"/>
      <c r="HU10" s="365"/>
      <c r="HV10" s="365"/>
      <c r="HW10" s="365"/>
      <c r="HX10" s="365"/>
      <c r="HY10" s="365"/>
      <c r="HZ10" s="365"/>
      <c r="IA10" s="365"/>
      <c r="IB10" s="365"/>
      <c r="IC10" s="365"/>
      <c r="ID10" s="365"/>
      <c r="IE10" s="365"/>
      <c r="IF10" s="365"/>
      <c r="IG10" s="365"/>
      <c r="IH10" s="365"/>
      <c r="II10" s="365"/>
      <c r="IJ10" s="365"/>
    </row>
    <row r="11" spans="1:244" ht="18" customHeight="1">
      <c r="A11" s="47" t="s">
        <v>294</v>
      </c>
      <c r="B11" s="14" t="s">
        <v>354</v>
      </c>
      <c r="C11" s="49" t="s">
        <v>355</v>
      </c>
      <c r="D11" s="49"/>
      <c r="E11" s="50"/>
      <c r="F11" s="51" t="s">
        <v>254</v>
      </c>
      <c r="G11" s="37" t="s">
        <v>255</v>
      </c>
      <c r="H11" s="37" t="s">
        <v>480</v>
      </c>
      <c r="I11" s="51" t="s">
        <v>481</v>
      </c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5"/>
      <c r="EN11" s="365"/>
      <c r="EO11" s="365"/>
      <c r="EP11" s="365"/>
      <c r="EQ11" s="365"/>
      <c r="ER11" s="365"/>
      <c r="ES11" s="365"/>
      <c r="ET11" s="365"/>
      <c r="EU11" s="365"/>
      <c r="EV11" s="365"/>
      <c r="EW11" s="365"/>
      <c r="EX11" s="365"/>
      <c r="EY11" s="365"/>
      <c r="EZ11" s="365"/>
      <c r="FA11" s="365"/>
      <c r="FB11" s="365"/>
      <c r="FC11" s="365"/>
      <c r="FD11" s="365"/>
      <c r="FE11" s="365"/>
      <c r="FF11" s="365"/>
      <c r="FG11" s="365"/>
      <c r="FH11" s="365"/>
      <c r="FI11" s="365"/>
      <c r="FJ11" s="365"/>
      <c r="FK11" s="365"/>
      <c r="FL11" s="365"/>
      <c r="FM11" s="365"/>
      <c r="FN11" s="365"/>
      <c r="FO11" s="365"/>
      <c r="FP11" s="365"/>
      <c r="FQ11" s="365"/>
      <c r="FR11" s="365"/>
      <c r="FS11" s="365"/>
      <c r="FT11" s="365"/>
      <c r="FU11" s="365"/>
      <c r="FV11" s="365"/>
      <c r="FW11" s="365"/>
      <c r="FX11" s="365"/>
      <c r="FY11" s="365"/>
      <c r="FZ11" s="365"/>
      <c r="GA11" s="365"/>
      <c r="GB11" s="365"/>
      <c r="GC11" s="365"/>
      <c r="GD11" s="365"/>
      <c r="GE11" s="365"/>
      <c r="GF11" s="365"/>
      <c r="GG11" s="365"/>
      <c r="GH11" s="365"/>
      <c r="GI11" s="365"/>
      <c r="GJ11" s="365"/>
      <c r="GK11" s="365"/>
      <c r="GL11" s="365"/>
      <c r="GM11" s="365"/>
      <c r="GN11" s="365"/>
      <c r="GO11" s="365"/>
      <c r="GP11" s="365"/>
      <c r="GQ11" s="365"/>
      <c r="GR11" s="365"/>
      <c r="GS11" s="365"/>
      <c r="GT11" s="365"/>
      <c r="GU11" s="365"/>
      <c r="GV11" s="365"/>
      <c r="GW11" s="365"/>
      <c r="GX11" s="365"/>
      <c r="GY11" s="365"/>
      <c r="GZ11" s="365"/>
      <c r="HA11" s="365"/>
      <c r="HB11" s="365"/>
      <c r="HC11" s="365"/>
      <c r="HD11" s="365"/>
      <c r="HE11" s="365"/>
      <c r="HF11" s="365"/>
      <c r="HG11" s="365"/>
      <c r="HH11" s="365"/>
      <c r="HI11" s="365"/>
      <c r="HJ11" s="365"/>
      <c r="HK11" s="365"/>
      <c r="HL11" s="365"/>
      <c r="HM11" s="365"/>
      <c r="HN11" s="365"/>
      <c r="HO11" s="365"/>
      <c r="HP11" s="365"/>
      <c r="HQ11" s="365"/>
      <c r="HR11" s="365"/>
      <c r="HS11" s="365"/>
      <c r="HT11" s="365"/>
      <c r="HU11" s="365"/>
      <c r="HV11" s="365"/>
      <c r="HW11" s="365"/>
      <c r="HX11" s="365"/>
      <c r="HY11" s="365"/>
      <c r="HZ11" s="365"/>
      <c r="IA11" s="365"/>
      <c r="IB11" s="365"/>
      <c r="IC11" s="365"/>
      <c r="ID11" s="365"/>
      <c r="IE11" s="365"/>
      <c r="IF11" s="365"/>
      <c r="IG11" s="365"/>
      <c r="IH11" s="365"/>
      <c r="II11" s="365"/>
      <c r="IJ11" s="365"/>
    </row>
    <row r="12" spans="1:244" ht="18" customHeight="1">
      <c r="A12" s="47" t="s">
        <v>294</v>
      </c>
      <c r="B12" s="14" t="s">
        <v>354</v>
      </c>
      <c r="C12" s="49" t="s">
        <v>355</v>
      </c>
      <c r="D12" s="49"/>
      <c r="E12" s="50"/>
      <c r="F12" s="51"/>
      <c r="G12" s="37" t="s">
        <v>257</v>
      </c>
      <c r="H12" s="37" t="s">
        <v>482</v>
      </c>
      <c r="I12" s="51" t="s">
        <v>482</v>
      </c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5"/>
      <c r="EN12" s="365"/>
      <c r="EO12" s="365"/>
      <c r="EP12" s="365"/>
      <c r="EQ12" s="365"/>
      <c r="ER12" s="365"/>
      <c r="ES12" s="365"/>
      <c r="ET12" s="365"/>
      <c r="EU12" s="365"/>
      <c r="EV12" s="365"/>
      <c r="EW12" s="365"/>
      <c r="EX12" s="365"/>
      <c r="EY12" s="365"/>
      <c r="EZ12" s="365"/>
      <c r="FA12" s="365"/>
      <c r="FB12" s="365"/>
      <c r="FC12" s="365"/>
      <c r="FD12" s="365"/>
      <c r="FE12" s="365"/>
      <c r="FF12" s="365"/>
      <c r="FG12" s="365"/>
      <c r="FH12" s="365"/>
      <c r="FI12" s="365"/>
      <c r="FJ12" s="365"/>
      <c r="FK12" s="365"/>
      <c r="FL12" s="365"/>
      <c r="FM12" s="365"/>
      <c r="FN12" s="365"/>
      <c r="FO12" s="365"/>
      <c r="FP12" s="365"/>
      <c r="FQ12" s="365"/>
      <c r="FR12" s="365"/>
      <c r="FS12" s="365"/>
      <c r="FT12" s="365"/>
      <c r="FU12" s="365"/>
      <c r="FV12" s="365"/>
      <c r="FW12" s="365"/>
      <c r="FX12" s="365"/>
      <c r="FY12" s="365"/>
      <c r="FZ12" s="365"/>
      <c r="GA12" s="365"/>
      <c r="GB12" s="365"/>
      <c r="GC12" s="365"/>
      <c r="GD12" s="365"/>
      <c r="GE12" s="365"/>
      <c r="GF12" s="365"/>
      <c r="GG12" s="365"/>
      <c r="GH12" s="365"/>
      <c r="GI12" s="365"/>
      <c r="GJ12" s="365"/>
      <c r="GK12" s="365"/>
      <c r="GL12" s="365"/>
      <c r="GM12" s="365"/>
      <c r="GN12" s="365"/>
      <c r="GO12" s="365"/>
      <c r="GP12" s="365"/>
      <c r="GQ12" s="365"/>
      <c r="GR12" s="365"/>
      <c r="GS12" s="365"/>
      <c r="GT12" s="365"/>
      <c r="GU12" s="365"/>
      <c r="GV12" s="365"/>
      <c r="GW12" s="365"/>
      <c r="GX12" s="365"/>
      <c r="GY12" s="365"/>
      <c r="GZ12" s="365"/>
      <c r="HA12" s="365"/>
      <c r="HB12" s="365"/>
      <c r="HC12" s="365"/>
      <c r="HD12" s="365"/>
      <c r="HE12" s="365"/>
      <c r="HF12" s="365"/>
      <c r="HG12" s="365"/>
      <c r="HH12" s="365"/>
      <c r="HI12" s="365"/>
      <c r="HJ12" s="365"/>
      <c r="HK12" s="365"/>
      <c r="HL12" s="365"/>
      <c r="HM12" s="365"/>
      <c r="HN12" s="365"/>
      <c r="HO12" s="365"/>
      <c r="HP12" s="365"/>
      <c r="HQ12" s="365"/>
      <c r="HR12" s="365"/>
      <c r="HS12" s="365"/>
      <c r="HT12" s="365"/>
      <c r="HU12" s="365"/>
      <c r="HV12" s="365"/>
      <c r="HW12" s="365"/>
      <c r="HX12" s="365"/>
      <c r="HY12" s="365"/>
      <c r="HZ12" s="365"/>
      <c r="IA12" s="365"/>
      <c r="IB12" s="365"/>
      <c r="IC12" s="365"/>
      <c r="ID12" s="365"/>
      <c r="IE12" s="365"/>
      <c r="IF12" s="365"/>
      <c r="IG12" s="365"/>
      <c r="IH12" s="365"/>
      <c r="II12" s="365"/>
      <c r="IJ12" s="365"/>
    </row>
    <row r="13" spans="1:244" ht="18" customHeight="1">
      <c r="A13" s="47" t="s">
        <v>294</v>
      </c>
      <c r="B13" s="14" t="s">
        <v>354</v>
      </c>
      <c r="C13" s="49" t="s">
        <v>355</v>
      </c>
      <c r="D13" s="49"/>
      <c r="E13" s="50"/>
      <c r="F13" s="51" t="s">
        <v>260</v>
      </c>
      <c r="G13" s="37" t="s">
        <v>483</v>
      </c>
      <c r="H13" s="37" t="s">
        <v>484</v>
      </c>
      <c r="I13" s="51" t="s">
        <v>484</v>
      </c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</row>
    <row r="14" spans="1:244" ht="18" customHeight="1">
      <c r="A14" s="47" t="s">
        <v>294</v>
      </c>
      <c r="B14" s="14" t="s">
        <v>354</v>
      </c>
      <c r="C14" s="49" t="s">
        <v>355</v>
      </c>
      <c r="D14" s="49"/>
      <c r="E14" s="50" t="s">
        <v>452</v>
      </c>
      <c r="F14" s="51" t="s">
        <v>295</v>
      </c>
      <c r="G14" s="37" t="s">
        <v>295</v>
      </c>
      <c r="H14" s="37" t="s">
        <v>485</v>
      </c>
      <c r="I14" s="51" t="s">
        <v>486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7" t="s">
        <v>294</v>
      </c>
      <c r="B15" s="14" t="s">
        <v>354</v>
      </c>
      <c r="C15" s="49" t="s">
        <v>355</v>
      </c>
      <c r="D15" s="49"/>
      <c r="E15" s="50"/>
      <c r="F15" s="51" t="s">
        <v>254</v>
      </c>
      <c r="G15" s="37" t="s">
        <v>256</v>
      </c>
      <c r="H15" s="37" t="s">
        <v>487</v>
      </c>
      <c r="I15" s="51" t="s">
        <v>487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7" t="s">
        <v>294</v>
      </c>
      <c r="B16" s="14" t="s">
        <v>354</v>
      </c>
      <c r="C16" s="49" t="s">
        <v>355</v>
      </c>
      <c r="D16" s="49"/>
      <c r="E16" s="50"/>
      <c r="F16" s="51"/>
      <c r="G16" s="37" t="s">
        <v>258</v>
      </c>
      <c r="H16" s="37" t="s">
        <v>488</v>
      </c>
      <c r="I16" s="51" t="s">
        <v>488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7" t="s">
        <v>294</v>
      </c>
      <c r="B17" s="14" t="s">
        <v>354</v>
      </c>
      <c r="C17" s="49" t="s">
        <v>355</v>
      </c>
      <c r="D17" s="49"/>
      <c r="E17" s="50"/>
      <c r="F17" s="51" t="s">
        <v>260</v>
      </c>
      <c r="G17" s="37" t="s">
        <v>296</v>
      </c>
      <c r="H17" s="37" t="s">
        <v>489</v>
      </c>
      <c r="I17" s="51" t="s">
        <v>489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7" t="s">
        <v>294</v>
      </c>
      <c r="B18" s="14" t="s">
        <v>354</v>
      </c>
      <c r="C18" s="49" t="s">
        <v>355</v>
      </c>
      <c r="D18" s="49"/>
      <c r="E18" s="50" t="s">
        <v>449</v>
      </c>
      <c r="F18" s="51" t="s">
        <v>295</v>
      </c>
      <c r="G18" s="37" t="s">
        <v>295</v>
      </c>
      <c r="H18" s="37" t="s">
        <v>490</v>
      </c>
      <c r="I18" s="51" t="s">
        <v>491</v>
      </c>
    </row>
    <row r="19" spans="1:244" ht="18" customHeight="1">
      <c r="A19" s="47" t="s">
        <v>294</v>
      </c>
      <c r="B19" s="14" t="s">
        <v>354</v>
      </c>
      <c r="C19" s="49" t="s">
        <v>355</v>
      </c>
      <c r="D19" s="49"/>
      <c r="E19" s="50"/>
      <c r="F19" s="51" t="s">
        <v>254</v>
      </c>
      <c r="G19" s="37" t="s">
        <v>256</v>
      </c>
      <c r="H19" s="37" t="s">
        <v>492</v>
      </c>
      <c r="I19" s="51" t="s">
        <v>492</v>
      </c>
    </row>
    <row r="20" spans="1:244" ht="18" customHeight="1">
      <c r="A20" s="47" t="s">
        <v>294</v>
      </c>
      <c r="B20" s="14" t="s">
        <v>354</v>
      </c>
      <c r="C20" s="49" t="s">
        <v>355</v>
      </c>
      <c r="D20" s="49"/>
      <c r="E20" s="50"/>
      <c r="F20" s="51" t="s">
        <v>260</v>
      </c>
      <c r="G20" s="37" t="s">
        <v>296</v>
      </c>
      <c r="H20" s="37" t="s">
        <v>493</v>
      </c>
      <c r="I20" s="51" t="s">
        <v>494</v>
      </c>
    </row>
    <row r="21" spans="1:244" ht="18" customHeight="1">
      <c r="A21" s="47" t="s">
        <v>294</v>
      </c>
      <c r="B21" s="14" t="s">
        <v>354</v>
      </c>
      <c r="C21" s="49" t="s">
        <v>355</v>
      </c>
      <c r="D21" s="49"/>
      <c r="E21" s="50" t="s">
        <v>495</v>
      </c>
      <c r="F21" s="51" t="s">
        <v>295</v>
      </c>
      <c r="G21" s="37" t="s">
        <v>295</v>
      </c>
      <c r="H21" s="37" t="s">
        <v>496</v>
      </c>
      <c r="I21" s="51" t="s">
        <v>497</v>
      </c>
    </row>
    <row r="22" spans="1:244" ht="18" customHeight="1">
      <c r="A22" s="47" t="s">
        <v>294</v>
      </c>
      <c r="B22" s="14" t="s">
        <v>354</v>
      </c>
      <c r="C22" s="49" t="s">
        <v>355</v>
      </c>
      <c r="D22" s="49"/>
      <c r="E22" s="50"/>
      <c r="F22" s="51" t="s">
        <v>254</v>
      </c>
      <c r="G22" s="37" t="s">
        <v>255</v>
      </c>
      <c r="H22" s="37" t="s">
        <v>498</v>
      </c>
      <c r="I22" s="51" t="s">
        <v>498</v>
      </c>
    </row>
    <row r="23" spans="1:244" ht="18" customHeight="1">
      <c r="A23" s="47" t="s">
        <v>294</v>
      </c>
      <c r="B23" s="14" t="s">
        <v>354</v>
      </c>
      <c r="C23" s="49" t="s">
        <v>355</v>
      </c>
      <c r="D23" s="49"/>
      <c r="E23" s="50"/>
      <c r="F23" s="51"/>
      <c r="G23" s="37" t="s">
        <v>256</v>
      </c>
      <c r="H23" s="37" t="s">
        <v>499</v>
      </c>
      <c r="I23" s="51" t="s">
        <v>500</v>
      </c>
    </row>
    <row r="24" spans="1:244" ht="18" customHeight="1">
      <c r="A24" s="47" t="s">
        <v>294</v>
      </c>
      <c r="B24" s="14" t="s">
        <v>354</v>
      </c>
      <c r="C24" s="49" t="s">
        <v>355</v>
      </c>
      <c r="D24" s="49"/>
      <c r="E24" s="50"/>
      <c r="F24" s="51"/>
      <c r="G24" s="37" t="s">
        <v>257</v>
      </c>
      <c r="H24" s="37" t="s">
        <v>482</v>
      </c>
      <c r="I24" s="51" t="s">
        <v>482</v>
      </c>
    </row>
    <row r="25" spans="1:244" ht="18" customHeight="1">
      <c r="A25" s="47" t="s">
        <v>294</v>
      </c>
      <c r="B25" s="14" t="s">
        <v>354</v>
      </c>
      <c r="C25" s="49" t="s">
        <v>355</v>
      </c>
      <c r="D25" s="49"/>
      <c r="E25" s="50"/>
      <c r="F25" s="51"/>
      <c r="G25" s="37" t="s">
        <v>258</v>
      </c>
      <c r="H25" s="37" t="s">
        <v>488</v>
      </c>
      <c r="I25" s="51" t="s">
        <v>488</v>
      </c>
    </row>
    <row r="26" spans="1:244" ht="18" customHeight="1">
      <c r="A26" s="47" t="s">
        <v>294</v>
      </c>
      <c r="B26" s="14" t="s">
        <v>354</v>
      </c>
      <c r="C26" s="49" t="s">
        <v>355</v>
      </c>
      <c r="D26" s="49"/>
      <c r="E26" s="50" t="s">
        <v>455</v>
      </c>
      <c r="F26" s="51" t="s">
        <v>295</v>
      </c>
      <c r="G26" s="37" t="s">
        <v>295</v>
      </c>
      <c r="H26" s="37" t="s">
        <v>501</v>
      </c>
      <c r="I26" s="51" t="s">
        <v>502</v>
      </c>
    </row>
    <row r="27" spans="1:244" ht="18" customHeight="1">
      <c r="A27" s="47" t="s">
        <v>294</v>
      </c>
      <c r="B27" s="14" t="s">
        <v>354</v>
      </c>
      <c r="C27" s="49" t="s">
        <v>355</v>
      </c>
      <c r="D27" s="49"/>
      <c r="E27" s="50"/>
      <c r="F27" s="51" t="s">
        <v>254</v>
      </c>
      <c r="G27" s="37" t="s">
        <v>257</v>
      </c>
      <c r="H27" s="37" t="s">
        <v>482</v>
      </c>
      <c r="I27" s="51" t="s">
        <v>482</v>
      </c>
    </row>
    <row r="28" spans="1:244" ht="18" customHeight="1">
      <c r="A28" s="47" t="s">
        <v>294</v>
      </c>
      <c r="B28" s="14" t="s">
        <v>354</v>
      </c>
      <c r="C28" s="49" t="s">
        <v>355</v>
      </c>
      <c r="D28" s="49"/>
      <c r="E28" s="50"/>
      <c r="F28" s="51"/>
      <c r="G28" s="37" t="s">
        <v>258</v>
      </c>
      <c r="H28" s="37" t="s">
        <v>488</v>
      </c>
      <c r="I28" s="51" t="s">
        <v>503</v>
      </c>
    </row>
    <row r="29" spans="1:244" ht="18" customHeight="1">
      <c r="A29" s="47" t="s">
        <v>294</v>
      </c>
      <c r="B29" s="14" t="s">
        <v>354</v>
      </c>
      <c r="C29" s="49" t="s">
        <v>355</v>
      </c>
      <c r="D29" s="49"/>
      <c r="E29" s="50"/>
      <c r="F29" s="51" t="s">
        <v>260</v>
      </c>
      <c r="G29" s="37" t="s">
        <v>296</v>
      </c>
      <c r="H29" s="37" t="s">
        <v>504</v>
      </c>
      <c r="I29" s="51" t="s">
        <v>504</v>
      </c>
    </row>
    <row r="30" spans="1:244" ht="18" customHeight="1">
      <c r="A30" s="47" t="s">
        <v>294</v>
      </c>
      <c r="B30" s="14" t="s">
        <v>354</v>
      </c>
      <c r="C30" s="49" t="s">
        <v>355</v>
      </c>
      <c r="D30" s="49"/>
      <c r="E30" s="50" t="s">
        <v>463</v>
      </c>
      <c r="F30" s="51" t="s">
        <v>295</v>
      </c>
      <c r="G30" s="37" t="s">
        <v>295</v>
      </c>
      <c r="H30" s="37" t="s">
        <v>505</v>
      </c>
      <c r="I30" s="51" t="s">
        <v>506</v>
      </c>
    </row>
    <row r="31" spans="1:244" ht="18" customHeight="1">
      <c r="A31" s="47" t="s">
        <v>294</v>
      </c>
      <c r="B31" s="14" t="s">
        <v>354</v>
      </c>
      <c r="C31" s="49" t="s">
        <v>355</v>
      </c>
      <c r="D31" s="49"/>
      <c r="E31" s="50"/>
      <c r="F31" s="51" t="s">
        <v>254</v>
      </c>
      <c r="G31" s="37" t="s">
        <v>255</v>
      </c>
      <c r="H31" s="37" t="s">
        <v>507</v>
      </c>
      <c r="I31" s="51" t="s">
        <v>508</v>
      </c>
    </row>
    <row r="32" spans="1:244" ht="18" customHeight="1">
      <c r="A32" s="47" t="s">
        <v>294</v>
      </c>
      <c r="B32" s="14" t="s">
        <v>354</v>
      </c>
      <c r="C32" s="49" t="s">
        <v>355</v>
      </c>
      <c r="D32" s="49"/>
      <c r="E32" s="50"/>
      <c r="F32" s="51"/>
      <c r="G32" s="37" t="s">
        <v>257</v>
      </c>
      <c r="H32" s="37" t="s">
        <v>509</v>
      </c>
      <c r="I32" s="51" t="s">
        <v>509</v>
      </c>
    </row>
    <row r="33" spans="1:9" ht="18" customHeight="1">
      <c r="A33" s="47" t="s">
        <v>294</v>
      </c>
      <c r="B33" s="14" t="s">
        <v>354</v>
      </c>
      <c r="C33" s="49" t="s">
        <v>355</v>
      </c>
      <c r="D33" s="49"/>
      <c r="E33" s="50"/>
      <c r="F33" s="51" t="s">
        <v>260</v>
      </c>
      <c r="G33" s="37" t="s">
        <v>296</v>
      </c>
      <c r="H33" s="37" t="s">
        <v>510</v>
      </c>
      <c r="I33" s="51" t="s">
        <v>510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21" width="15.375" style="1" customWidth="1"/>
    <col min="22" max="255" width="9.1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311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3" t="s">
        <v>310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4" t="s">
        <v>44</v>
      </c>
      <c r="B4" s="394"/>
      <c r="C4" s="394"/>
      <c r="D4" s="395"/>
      <c r="E4" s="396"/>
      <c r="F4" s="392" t="s">
        <v>54</v>
      </c>
      <c r="G4" s="103" t="s">
        <v>312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85" t="s">
        <v>313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4" t="s">
        <v>46</v>
      </c>
      <c r="B5" s="394"/>
      <c r="C5" s="397"/>
      <c r="D5" s="397" t="s">
        <v>47</v>
      </c>
      <c r="E5" s="397" t="s">
        <v>48</v>
      </c>
      <c r="F5" s="392"/>
      <c r="G5" s="398" t="s">
        <v>45</v>
      </c>
      <c r="H5" s="102" t="s">
        <v>314</v>
      </c>
      <c r="I5" s="102"/>
      <c r="J5" s="102"/>
      <c r="K5" s="102"/>
      <c r="L5" s="102"/>
      <c r="M5" s="102"/>
      <c r="N5" s="391" t="s">
        <v>10</v>
      </c>
      <c r="O5" s="391" t="s">
        <v>315</v>
      </c>
      <c r="P5" s="391" t="s">
        <v>316</v>
      </c>
      <c r="Q5" s="388" t="s">
        <v>317</v>
      </c>
      <c r="R5" s="390" t="s">
        <v>17</v>
      </c>
      <c r="S5" s="390" t="s">
        <v>20</v>
      </c>
      <c r="T5" s="390" t="s">
        <v>23</v>
      </c>
      <c r="U5" s="386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6"/>
      <c r="E6" s="396"/>
      <c r="F6" s="393"/>
      <c r="G6" s="399"/>
      <c r="H6" s="99" t="s">
        <v>7</v>
      </c>
      <c r="I6" s="100" t="s">
        <v>318</v>
      </c>
      <c r="J6" s="100" t="s">
        <v>319</v>
      </c>
      <c r="K6" s="101" t="s">
        <v>320</v>
      </c>
      <c r="L6" s="101" t="s">
        <v>321</v>
      </c>
      <c r="M6" s="99" t="s">
        <v>322</v>
      </c>
      <c r="N6" s="391"/>
      <c r="O6" s="391"/>
      <c r="P6" s="391"/>
      <c r="Q6" s="389"/>
      <c r="R6" s="390"/>
      <c r="S6" s="390"/>
      <c r="T6" s="390"/>
      <c r="U6" s="387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28" customFormat="1" ht="14.25" customHeight="1">
      <c r="A7" s="89"/>
      <c r="B7" s="89"/>
      <c r="C7" s="89"/>
      <c r="D7" s="89"/>
      <c r="E7" s="89" t="s">
        <v>45</v>
      </c>
      <c r="F7" s="27">
        <f t="shared" ref="F7:N8" si="0">F8</f>
        <v>1325960.29</v>
      </c>
      <c r="G7" s="30">
        <f t="shared" si="0"/>
        <v>1325960.29</v>
      </c>
      <c r="H7" s="30">
        <f t="shared" si="0"/>
        <v>1325960.29</v>
      </c>
      <c r="I7" s="26">
        <f t="shared" si="0"/>
        <v>1325960.29</v>
      </c>
      <c r="J7" s="26">
        <f t="shared" si="0"/>
        <v>0</v>
      </c>
      <c r="K7" s="30">
        <f t="shared" si="0"/>
        <v>0</v>
      </c>
      <c r="L7" s="30">
        <f t="shared" si="0"/>
        <v>0</v>
      </c>
      <c r="M7" s="25">
        <f t="shared" si="0"/>
        <v>0</v>
      </c>
      <c r="N7" s="30">
        <f t="shared" si="0"/>
        <v>0</v>
      </c>
      <c r="O7" s="30">
        <f>SUM(0)</f>
        <v>0</v>
      </c>
      <c r="P7" s="30">
        <f>SUM(0)</f>
        <v>0</v>
      </c>
      <c r="Q7" s="30">
        <f t="shared" ref="Q7:U8" si="1">Q8</f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323</v>
      </c>
      <c r="E8" s="89" t="s">
        <v>324</v>
      </c>
      <c r="F8" s="27">
        <f t="shared" si="0"/>
        <v>1325960.29</v>
      </c>
      <c r="G8" s="30">
        <f t="shared" si="0"/>
        <v>1325960.29</v>
      </c>
      <c r="H8" s="30">
        <f t="shared" si="0"/>
        <v>1325960.29</v>
      </c>
      <c r="I8" s="26">
        <f t="shared" si="0"/>
        <v>1325960.29</v>
      </c>
      <c r="J8" s="26">
        <f t="shared" si="0"/>
        <v>0</v>
      </c>
      <c r="K8" s="30">
        <f t="shared" si="0"/>
        <v>0</v>
      </c>
      <c r="L8" s="30">
        <f t="shared" si="0"/>
        <v>0</v>
      </c>
      <c r="M8" s="25">
        <f t="shared" si="0"/>
        <v>0</v>
      </c>
      <c r="N8" s="30">
        <f t="shared" si="0"/>
        <v>0</v>
      </c>
      <c r="O8" s="30">
        <f t="shared" ref="O8:P17" si="2">SUM(0)</f>
        <v>0</v>
      </c>
      <c r="P8" s="30">
        <f t="shared" si="2"/>
        <v>0</v>
      </c>
      <c r="Q8" s="30">
        <f t="shared" si="1"/>
        <v>0</v>
      </c>
      <c r="R8" s="24">
        <f t="shared" si="1"/>
        <v>0</v>
      </c>
      <c r="S8" s="24">
        <f t="shared" si="1"/>
        <v>0</v>
      </c>
      <c r="T8" s="24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325</v>
      </c>
      <c r="E9" s="89" t="s">
        <v>326</v>
      </c>
      <c r="F9" s="27">
        <f t="shared" ref="F9:N9" si="3">SUM(F10:F17)</f>
        <v>1325960.29</v>
      </c>
      <c r="G9" s="30">
        <f t="shared" si="3"/>
        <v>1325960.29</v>
      </c>
      <c r="H9" s="30">
        <f t="shared" si="3"/>
        <v>1325960.29</v>
      </c>
      <c r="I9" s="26">
        <f t="shared" si="3"/>
        <v>1325960.29</v>
      </c>
      <c r="J9" s="26">
        <f t="shared" si="3"/>
        <v>0</v>
      </c>
      <c r="K9" s="30">
        <f t="shared" si="3"/>
        <v>0</v>
      </c>
      <c r="L9" s="30">
        <f t="shared" si="3"/>
        <v>0</v>
      </c>
      <c r="M9" s="25">
        <f t="shared" si="3"/>
        <v>0</v>
      </c>
      <c r="N9" s="30">
        <f t="shared" si="3"/>
        <v>0</v>
      </c>
      <c r="O9" s="30">
        <f t="shared" si="2"/>
        <v>0</v>
      </c>
      <c r="P9" s="30">
        <f t="shared" si="2"/>
        <v>0</v>
      </c>
      <c r="Q9" s="30">
        <f>SUM(Q10:Q17)</f>
        <v>0</v>
      </c>
      <c r="R9" s="24">
        <f>SUM(R10:R17)</f>
        <v>0</v>
      </c>
      <c r="S9" s="24">
        <f>SUM(S10:S17)</f>
        <v>0</v>
      </c>
      <c r="T9" s="24">
        <f>SUM(T10:T17)</f>
        <v>0</v>
      </c>
      <c r="U9" s="90">
        <f>SUM(U10:U17)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327</v>
      </c>
      <c r="B10" s="89" t="s">
        <v>328</v>
      </c>
      <c r="C10" s="89" t="s">
        <v>329</v>
      </c>
      <c r="D10" s="89" t="s">
        <v>330</v>
      </c>
      <c r="E10" s="89" t="s">
        <v>331</v>
      </c>
      <c r="F10" s="27">
        <v>387235</v>
      </c>
      <c r="G10" s="30">
        <v>387235</v>
      </c>
      <c r="H10" s="30">
        <v>387235</v>
      </c>
      <c r="I10" s="26">
        <v>387235</v>
      </c>
      <c r="J10" s="26">
        <v>0</v>
      </c>
      <c r="K10" s="30">
        <v>0</v>
      </c>
      <c r="L10" s="30">
        <v>0</v>
      </c>
      <c r="M10" s="25">
        <v>0</v>
      </c>
      <c r="N10" s="30">
        <v>0</v>
      </c>
      <c r="O10" s="30">
        <f t="shared" si="2"/>
        <v>0</v>
      </c>
      <c r="P10" s="30">
        <f t="shared" si="2"/>
        <v>0</v>
      </c>
      <c r="Q10" s="30">
        <v>0</v>
      </c>
      <c r="R10" s="24">
        <v>0</v>
      </c>
      <c r="S10" s="24">
        <v>0</v>
      </c>
      <c r="T10" s="24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327</v>
      </c>
      <c r="B11" s="89" t="s">
        <v>328</v>
      </c>
      <c r="C11" s="89" t="s">
        <v>332</v>
      </c>
      <c r="D11" s="89" t="s">
        <v>330</v>
      </c>
      <c r="E11" s="89" t="s">
        <v>333</v>
      </c>
      <c r="F11" s="27">
        <v>780000</v>
      </c>
      <c r="G11" s="30">
        <v>780000</v>
      </c>
      <c r="H11" s="30">
        <v>780000</v>
      </c>
      <c r="I11" s="26">
        <v>780000</v>
      </c>
      <c r="J11" s="26">
        <v>0</v>
      </c>
      <c r="K11" s="30">
        <v>0</v>
      </c>
      <c r="L11" s="30">
        <v>0</v>
      </c>
      <c r="M11" s="25">
        <v>0</v>
      </c>
      <c r="N11" s="30">
        <v>0</v>
      </c>
      <c r="O11" s="30">
        <f t="shared" si="2"/>
        <v>0</v>
      </c>
      <c r="P11" s="30">
        <f t="shared" si="2"/>
        <v>0</v>
      </c>
      <c r="Q11" s="30">
        <v>0</v>
      </c>
      <c r="R11" s="24">
        <v>0</v>
      </c>
      <c r="S11" s="24">
        <v>0</v>
      </c>
      <c r="T11" s="24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334</v>
      </c>
      <c r="B12" s="89" t="s">
        <v>335</v>
      </c>
      <c r="C12" s="89" t="s">
        <v>335</v>
      </c>
      <c r="D12" s="89" t="s">
        <v>330</v>
      </c>
      <c r="E12" s="89" t="s">
        <v>336</v>
      </c>
      <c r="F12" s="27">
        <v>43415.040000000001</v>
      </c>
      <c r="G12" s="30">
        <v>43415.040000000001</v>
      </c>
      <c r="H12" s="30">
        <v>43415.040000000001</v>
      </c>
      <c r="I12" s="26">
        <v>43415.040000000001</v>
      </c>
      <c r="J12" s="26">
        <v>0</v>
      </c>
      <c r="K12" s="30">
        <v>0</v>
      </c>
      <c r="L12" s="30">
        <v>0</v>
      </c>
      <c r="M12" s="25">
        <v>0</v>
      </c>
      <c r="N12" s="30">
        <v>0</v>
      </c>
      <c r="O12" s="30">
        <f t="shared" si="2"/>
        <v>0</v>
      </c>
      <c r="P12" s="30">
        <f t="shared" si="2"/>
        <v>0</v>
      </c>
      <c r="Q12" s="30">
        <v>0</v>
      </c>
      <c r="R12" s="24">
        <v>0</v>
      </c>
      <c r="S12" s="24">
        <v>0</v>
      </c>
      <c r="T12" s="24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334</v>
      </c>
      <c r="B13" s="89" t="s">
        <v>335</v>
      </c>
      <c r="C13" s="89" t="s">
        <v>337</v>
      </c>
      <c r="D13" s="89" t="s">
        <v>330</v>
      </c>
      <c r="E13" s="89" t="s">
        <v>338</v>
      </c>
      <c r="F13" s="27">
        <v>21707.52</v>
      </c>
      <c r="G13" s="30">
        <v>21707.52</v>
      </c>
      <c r="H13" s="30">
        <v>21707.52</v>
      </c>
      <c r="I13" s="26">
        <v>21707.52</v>
      </c>
      <c r="J13" s="26">
        <v>0</v>
      </c>
      <c r="K13" s="30">
        <v>0</v>
      </c>
      <c r="L13" s="30">
        <v>0</v>
      </c>
      <c r="M13" s="25">
        <v>0</v>
      </c>
      <c r="N13" s="30">
        <v>0</v>
      </c>
      <c r="O13" s="30">
        <f t="shared" si="2"/>
        <v>0</v>
      </c>
      <c r="P13" s="30">
        <f t="shared" si="2"/>
        <v>0</v>
      </c>
      <c r="Q13" s="30">
        <v>0</v>
      </c>
      <c r="R13" s="24">
        <v>0</v>
      </c>
      <c r="S13" s="24">
        <v>0</v>
      </c>
      <c r="T13" s="24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334</v>
      </c>
      <c r="B14" s="89" t="s">
        <v>339</v>
      </c>
      <c r="C14" s="89" t="s">
        <v>271</v>
      </c>
      <c r="D14" s="89" t="s">
        <v>330</v>
      </c>
      <c r="E14" s="89" t="s">
        <v>340</v>
      </c>
      <c r="F14" s="27">
        <v>9684</v>
      </c>
      <c r="G14" s="30">
        <v>9684</v>
      </c>
      <c r="H14" s="30">
        <v>9684</v>
      </c>
      <c r="I14" s="26">
        <v>9684</v>
      </c>
      <c r="J14" s="26">
        <v>0</v>
      </c>
      <c r="K14" s="30">
        <v>0</v>
      </c>
      <c r="L14" s="30">
        <v>0</v>
      </c>
      <c r="M14" s="25">
        <v>0</v>
      </c>
      <c r="N14" s="30">
        <v>0</v>
      </c>
      <c r="O14" s="30">
        <f t="shared" si="2"/>
        <v>0</v>
      </c>
      <c r="P14" s="30">
        <f t="shared" si="2"/>
        <v>0</v>
      </c>
      <c r="Q14" s="30">
        <v>0</v>
      </c>
      <c r="R14" s="24">
        <v>0</v>
      </c>
      <c r="S14" s="24">
        <v>0</v>
      </c>
      <c r="T14" s="24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334</v>
      </c>
      <c r="B15" s="89" t="s">
        <v>271</v>
      </c>
      <c r="C15" s="89" t="s">
        <v>329</v>
      </c>
      <c r="D15" s="89" t="s">
        <v>330</v>
      </c>
      <c r="E15" s="89" t="s">
        <v>341</v>
      </c>
      <c r="F15" s="27">
        <v>2170.75</v>
      </c>
      <c r="G15" s="30">
        <v>2170.75</v>
      </c>
      <c r="H15" s="30">
        <v>2170.75</v>
      </c>
      <c r="I15" s="26">
        <v>2170.75</v>
      </c>
      <c r="J15" s="26">
        <v>0</v>
      </c>
      <c r="K15" s="30">
        <v>0</v>
      </c>
      <c r="L15" s="30">
        <v>0</v>
      </c>
      <c r="M15" s="25">
        <v>0</v>
      </c>
      <c r="N15" s="30">
        <v>0</v>
      </c>
      <c r="O15" s="30">
        <f t="shared" si="2"/>
        <v>0</v>
      </c>
      <c r="P15" s="30">
        <f t="shared" si="2"/>
        <v>0</v>
      </c>
      <c r="Q15" s="30">
        <v>0</v>
      </c>
      <c r="R15" s="24">
        <v>0</v>
      </c>
      <c r="S15" s="24">
        <v>0</v>
      </c>
      <c r="T15" s="24">
        <v>0</v>
      </c>
      <c r="U15" s="90">
        <v>0</v>
      </c>
    </row>
    <row r="16" spans="1:255" ht="14.25" customHeight="1">
      <c r="A16" s="89" t="s">
        <v>342</v>
      </c>
      <c r="B16" s="89" t="s">
        <v>343</v>
      </c>
      <c r="C16" s="89" t="s">
        <v>329</v>
      </c>
      <c r="D16" s="89" t="s">
        <v>330</v>
      </c>
      <c r="E16" s="89" t="s">
        <v>344</v>
      </c>
      <c r="F16" s="27">
        <v>16551.98</v>
      </c>
      <c r="G16" s="30">
        <v>16551.98</v>
      </c>
      <c r="H16" s="30">
        <v>16551.98</v>
      </c>
      <c r="I16" s="26">
        <v>16551.98</v>
      </c>
      <c r="J16" s="26">
        <v>0</v>
      </c>
      <c r="K16" s="30">
        <v>0</v>
      </c>
      <c r="L16" s="30">
        <v>0</v>
      </c>
      <c r="M16" s="25">
        <v>0</v>
      </c>
      <c r="N16" s="30">
        <v>0</v>
      </c>
      <c r="O16" s="30">
        <f t="shared" si="2"/>
        <v>0</v>
      </c>
      <c r="P16" s="30">
        <f t="shared" si="2"/>
        <v>0</v>
      </c>
      <c r="Q16" s="30">
        <v>0</v>
      </c>
      <c r="R16" s="24">
        <v>0</v>
      </c>
      <c r="S16" s="24">
        <v>0</v>
      </c>
      <c r="T16" s="24">
        <v>0</v>
      </c>
      <c r="U16" s="90">
        <v>0</v>
      </c>
    </row>
    <row r="17" spans="1:21" ht="14.25" customHeight="1">
      <c r="A17" s="89" t="s">
        <v>345</v>
      </c>
      <c r="B17" s="89" t="s">
        <v>332</v>
      </c>
      <c r="C17" s="89" t="s">
        <v>329</v>
      </c>
      <c r="D17" s="89" t="s">
        <v>330</v>
      </c>
      <c r="E17" s="89" t="s">
        <v>346</v>
      </c>
      <c r="F17" s="27">
        <v>65196</v>
      </c>
      <c r="G17" s="30">
        <v>65196</v>
      </c>
      <c r="H17" s="30">
        <v>65196</v>
      </c>
      <c r="I17" s="26">
        <v>65196</v>
      </c>
      <c r="J17" s="26">
        <v>0</v>
      </c>
      <c r="K17" s="30">
        <v>0</v>
      </c>
      <c r="L17" s="30">
        <v>0</v>
      </c>
      <c r="M17" s="25">
        <v>0</v>
      </c>
      <c r="N17" s="30">
        <v>0</v>
      </c>
      <c r="O17" s="30">
        <f t="shared" si="2"/>
        <v>0</v>
      </c>
      <c r="P17" s="30">
        <f t="shared" si="2"/>
        <v>0</v>
      </c>
      <c r="Q17" s="30">
        <v>0</v>
      </c>
      <c r="R17" s="24">
        <v>0</v>
      </c>
      <c r="S17" s="24">
        <v>0</v>
      </c>
      <c r="T17" s="24">
        <v>0</v>
      </c>
      <c r="U17" s="90">
        <v>0</v>
      </c>
    </row>
  </sheetData>
  <sheetProtection formatCells="0" formatColumns="0" formatRows="0"/>
  <mergeCells count="14">
    <mergeCell ref="O5:O6"/>
    <mergeCell ref="P5:P6"/>
    <mergeCell ref="F4:F6"/>
    <mergeCell ref="A4:E4"/>
    <mergeCell ref="A5:C5"/>
    <mergeCell ref="D5:D6"/>
    <mergeCell ref="E5:E6"/>
    <mergeCell ref="G5:G6"/>
    <mergeCell ref="N5:N6"/>
    <mergeCell ref="U4:U6"/>
    <mergeCell ref="Q5:Q6"/>
    <mergeCell ref="R5:R6"/>
    <mergeCell ref="S5:S6"/>
    <mergeCell ref="T5:T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tabSelected="1" workbookViewId="0"/>
  </sheetViews>
  <sheetFormatPr defaultColWidth="9.125" defaultRowHeight="14.25" customHeight="1"/>
  <cols>
    <col min="1" max="1" width="5.875" style="2" customWidth="1"/>
    <col min="2" max="3" width="4.875" style="2" customWidth="1"/>
    <col min="4" max="4" width="12.875" style="2" customWidth="1"/>
    <col min="5" max="5" width="44.875" style="2" customWidth="1"/>
    <col min="6" max="8" width="22.5" style="2" customWidth="1"/>
    <col min="9" max="244" width="9" style="2" customWidth="1"/>
    <col min="245" max="253" width="9.125" style="1" customWidth="1"/>
    <col min="254" max="16384" width="9.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347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3" t="s">
        <v>348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4" t="s">
        <v>56</v>
      </c>
      <c r="B4" s="394"/>
      <c r="C4" s="394"/>
      <c r="D4" s="394"/>
      <c r="E4" s="397"/>
      <c r="F4" s="394" t="s">
        <v>57</v>
      </c>
      <c r="G4" s="394" t="s">
        <v>58</v>
      </c>
      <c r="H4" s="394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394"/>
      <c r="G5" s="394"/>
      <c r="H5" s="39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7"/>
      <c r="E6" s="397"/>
      <c r="F6" s="394"/>
      <c r="G6" s="394"/>
      <c r="H6" s="394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2"/>
      <c r="E7" s="22" t="s">
        <v>45</v>
      </c>
      <c r="F7" s="114">
        <f t="shared" ref="F7:H8" si="0">F8</f>
        <v>1325960.29</v>
      </c>
      <c r="G7" s="114">
        <f t="shared" si="0"/>
        <v>545960.29</v>
      </c>
      <c r="H7" s="114">
        <f t="shared" si="0"/>
        <v>780000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 ht="14.25" customHeight="1">
      <c r="A8" s="113"/>
      <c r="B8" s="113"/>
      <c r="C8" s="113"/>
      <c r="D8" s="22" t="s">
        <v>323</v>
      </c>
      <c r="E8" s="22" t="s">
        <v>324</v>
      </c>
      <c r="F8" s="114">
        <f t="shared" si="0"/>
        <v>1325960.29</v>
      </c>
      <c r="G8" s="114">
        <f t="shared" si="0"/>
        <v>545960.29</v>
      </c>
      <c r="H8" s="114">
        <f t="shared" si="0"/>
        <v>780000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2" t="s">
        <v>325</v>
      </c>
      <c r="E9" s="22" t="s">
        <v>326</v>
      </c>
      <c r="F9" s="114">
        <f>SUM(F10:F17)</f>
        <v>1325960.29</v>
      </c>
      <c r="G9" s="114">
        <f>SUM(G10:G17)</f>
        <v>545960.29</v>
      </c>
      <c r="H9" s="114">
        <f>SUM(H10:H17)</f>
        <v>780000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327</v>
      </c>
      <c r="B10" s="113" t="s">
        <v>328</v>
      </c>
      <c r="C10" s="113" t="s">
        <v>329</v>
      </c>
      <c r="D10" s="22" t="s">
        <v>330</v>
      </c>
      <c r="E10" s="22" t="s">
        <v>331</v>
      </c>
      <c r="F10" s="114">
        <v>387235</v>
      </c>
      <c r="G10" s="114">
        <v>387235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327</v>
      </c>
      <c r="B11" s="113" t="s">
        <v>328</v>
      </c>
      <c r="C11" s="113" t="s">
        <v>332</v>
      </c>
      <c r="D11" s="22" t="s">
        <v>330</v>
      </c>
      <c r="E11" s="22" t="s">
        <v>333</v>
      </c>
      <c r="F11" s="114">
        <v>780000</v>
      </c>
      <c r="G11" s="114">
        <v>0</v>
      </c>
      <c r="H11" s="114">
        <v>780000</v>
      </c>
    </row>
    <row r="12" spans="1:254" ht="14.25" customHeight="1">
      <c r="A12" s="113" t="s">
        <v>334</v>
      </c>
      <c r="B12" s="113" t="s">
        <v>335</v>
      </c>
      <c r="C12" s="113" t="s">
        <v>335</v>
      </c>
      <c r="D12" s="22" t="s">
        <v>330</v>
      </c>
      <c r="E12" s="22" t="s">
        <v>336</v>
      </c>
      <c r="F12" s="114">
        <v>43415.040000000001</v>
      </c>
      <c r="G12" s="114">
        <v>43415.040000000001</v>
      </c>
      <c r="H12" s="114">
        <v>0</v>
      </c>
    </row>
    <row r="13" spans="1:254" ht="14.25" customHeight="1">
      <c r="A13" s="113" t="s">
        <v>334</v>
      </c>
      <c r="B13" s="113" t="s">
        <v>335</v>
      </c>
      <c r="C13" s="113" t="s">
        <v>337</v>
      </c>
      <c r="D13" s="22" t="s">
        <v>330</v>
      </c>
      <c r="E13" s="22" t="s">
        <v>338</v>
      </c>
      <c r="F13" s="114">
        <v>21707.52</v>
      </c>
      <c r="G13" s="114">
        <v>21707.52</v>
      </c>
      <c r="H13" s="114">
        <v>0</v>
      </c>
    </row>
    <row r="14" spans="1:254" ht="14.25" customHeight="1">
      <c r="A14" s="113" t="s">
        <v>334</v>
      </c>
      <c r="B14" s="113" t="s">
        <v>339</v>
      </c>
      <c r="C14" s="113" t="s">
        <v>271</v>
      </c>
      <c r="D14" s="22" t="s">
        <v>330</v>
      </c>
      <c r="E14" s="22" t="s">
        <v>340</v>
      </c>
      <c r="F14" s="114">
        <v>9684</v>
      </c>
      <c r="G14" s="114">
        <v>9684</v>
      </c>
      <c r="H14" s="114">
        <v>0</v>
      </c>
    </row>
    <row r="15" spans="1:254" ht="14.25" customHeight="1">
      <c r="A15" s="113" t="s">
        <v>334</v>
      </c>
      <c r="B15" s="113" t="s">
        <v>271</v>
      </c>
      <c r="C15" s="113" t="s">
        <v>329</v>
      </c>
      <c r="D15" s="22" t="s">
        <v>330</v>
      </c>
      <c r="E15" s="22" t="s">
        <v>341</v>
      </c>
      <c r="F15" s="114">
        <v>2170.75</v>
      </c>
      <c r="G15" s="114">
        <v>2170.75</v>
      </c>
      <c r="H15" s="114">
        <v>0</v>
      </c>
    </row>
    <row r="16" spans="1:254" ht="14.25" customHeight="1">
      <c r="A16" s="113" t="s">
        <v>342</v>
      </c>
      <c r="B16" s="113" t="s">
        <v>343</v>
      </c>
      <c r="C16" s="113" t="s">
        <v>329</v>
      </c>
      <c r="D16" s="22" t="s">
        <v>330</v>
      </c>
      <c r="E16" s="22" t="s">
        <v>344</v>
      </c>
      <c r="F16" s="114">
        <v>16551.98</v>
      </c>
      <c r="G16" s="114">
        <v>16551.98</v>
      </c>
      <c r="H16" s="114">
        <v>0</v>
      </c>
    </row>
    <row r="17" spans="1:8" ht="14.25" customHeight="1">
      <c r="A17" s="113" t="s">
        <v>345</v>
      </c>
      <c r="B17" s="113" t="s">
        <v>332</v>
      </c>
      <c r="C17" s="113" t="s">
        <v>329</v>
      </c>
      <c r="D17" s="22" t="s">
        <v>330</v>
      </c>
      <c r="E17" s="22" t="s">
        <v>346</v>
      </c>
      <c r="F17" s="114">
        <v>65196</v>
      </c>
      <c r="G17" s="114">
        <v>65196</v>
      </c>
      <c r="H17" s="114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abSelected="1" workbookViewId="0"/>
  </sheetViews>
  <sheetFormatPr defaultColWidth="9.125" defaultRowHeight="14.25" customHeight="1"/>
  <cols>
    <col min="1" max="1" width="34.875" style="1" customWidth="1"/>
    <col min="2" max="2" width="20.875" style="1" customWidth="1"/>
    <col min="3" max="3" width="34.875" style="1" customWidth="1"/>
    <col min="4" max="8" width="20.875" style="1" customWidth="1"/>
    <col min="9" max="32" width="12" style="1" customWidth="1"/>
    <col min="33" max="16384" width="9.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349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16" t="s">
        <v>348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1" t="s">
        <v>2</v>
      </c>
      <c r="B4" s="402"/>
      <c r="C4" s="394" t="s">
        <v>3</v>
      </c>
      <c r="D4" s="394"/>
      <c r="E4" s="394"/>
      <c r="F4" s="394"/>
      <c r="G4" s="394"/>
      <c r="H4" s="394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28" customFormat="1" ht="14.25" customHeight="1">
      <c r="A6" s="133" t="s">
        <v>66</v>
      </c>
      <c r="B6" s="134">
        <v>1325960.29</v>
      </c>
      <c r="C6" s="135" t="s">
        <v>67</v>
      </c>
      <c r="D6" s="12">
        <v>1325960.29</v>
      </c>
      <c r="E6" s="12">
        <v>1325960.29</v>
      </c>
      <c r="F6" s="12">
        <v>0</v>
      </c>
      <c r="G6" s="143">
        <v>0</v>
      </c>
      <c r="H6" s="21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28" customFormat="1" ht="14.25" customHeight="1">
      <c r="A7" s="133" t="s">
        <v>68</v>
      </c>
      <c r="B7" s="134">
        <v>1325960.29</v>
      </c>
      <c r="C7" s="135" t="s">
        <v>69</v>
      </c>
      <c r="D7" s="12">
        <v>1167235</v>
      </c>
      <c r="E7" s="20">
        <v>1167235</v>
      </c>
      <c r="F7" s="19">
        <v>0</v>
      </c>
      <c r="G7" s="18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28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0">
        <v>0</v>
      </c>
      <c r="F8" s="19">
        <v>0</v>
      </c>
      <c r="G8" s="18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28" customFormat="1" ht="14.25" customHeight="1">
      <c r="A9" s="133" t="s">
        <v>72</v>
      </c>
      <c r="B9" s="137"/>
      <c r="C9" s="135" t="s">
        <v>73</v>
      </c>
      <c r="D9" s="12">
        <v>0</v>
      </c>
      <c r="E9" s="20">
        <v>0</v>
      </c>
      <c r="F9" s="19">
        <v>0</v>
      </c>
      <c r="G9" s="18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28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0">
        <v>0</v>
      </c>
      <c r="F10" s="19">
        <v>0</v>
      </c>
      <c r="G10" s="18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28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0">
        <v>0</v>
      </c>
      <c r="F11" s="19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28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0">
        <v>0</v>
      </c>
      <c r="F12" s="19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28" customFormat="1" ht="14.25" customHeight="1">
      <c r="A13" s="133" t="s">
        <v>80</v>
      </c>
      <c r="B13" s="138"/>
      <c r="C13" s="135" t="s">
        <v>350</v>
      </c>
      <c r="D13" s="12">
        <v>0</v>
      </c>
      <c r="E13" s="20">
        <v>0</v>
      </c>
      <c r="F13" s="19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28" customFormat="1" ht="14.25" customHeight="1">
      <c r="A14" s="139"/>
      <c r="B14" s="137"/>
      <c r="C14" s="135" t="s">
        <v>81</v>
      </c>
      <c r="D14" s="12">
        <v>76977.31</v>
      </c>
      <c r="E14" s="20">
        <v>76977.31</v>
      </c>
      <c r="F14" s="19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28" customFormat="1" ht="14.25" customHeight="1">
      <c r="A15" s="139"/>
      <c r="B15" s="140"/>
      <c r="C15" s="136" t="s">
        <v>82</v>
      </c>
      <c r="D15" s="12">
        <v>0</v>
      </c>
      <c r="E15" s="20">
        <v>0</v>
      </c>
      <c r="F15" s="19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28" customFormat="1" ht="14.25" customHeight="1">
      <c r="A16" s="141"/>
      <c r="B16" s="142"/>
      <c r="C16" s="135" t="s">
        <v>351</v>
      </c>
      <c r="D16" s="12">
        <v>16551.98</v>
      </c>
      <c r="E16" s="20">
        <v>16551.98</v>
      </c>
      <c r="F16" s="19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28" customFormat="1" ht="14.25" customHeight="1">
      <c r="A17" s="17"/>
      <c r="B17" s="143"/>
      <c r="C17" s="139" t="s">
        <v>83</v>
      </c>
      <c r="D17" s="12">
        <v>0</v>
      </c>
      <c r="E17" s="20">
        <v>0</v>
      </c>
      <c r="F17" s="19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28" customFormat="1" ht="14.25" customHeight="1">
      <c r="A18" s="141"/>
      <c r="B18" s="143"/>
      <c r="C18" s="139" t="s">
        <v>84</v>
      </c>
      <c r="D18" s="12">
        <v>0</v>
      </c>
      <c r="E18" s="20">
        <v>0</v>
      </c>
      <c r="F18" s="19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28" customFormat="1" ht="14.25" customHeight="1">
      <c r="A19" s="141"/>
      <c r="B19" s="143"/>
      <c r="C19" s="139" t="s">
        <v>85</v>
      </c>
      <c r="D19" s="12">
        <v>0</v>
      </c>
      <c r="E19" s="20">
        <v>0</v>
      </c>
      <c r="F19" s="19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28" customFormat="1" ht="14.25" customHeight="1">
      <c r="A20" s="141"/>
      <c r="B20" s="143"/>
      <c r="C20" s="139" t="s">
        <v>86</v>
      </c>
      <c r="D20" s="12">
        <v>0</v>
      </c>
      <c r="E20" s="20">
        <v>0</v>
      </c>
      <c r="F20" s="19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28" customFormat="1" ht="14.25" customHeight="1">
      <c r="A21" s="141"/>
      <c r="B21" s="143"/>
      <c r="C21" s="139" t="s">
        <v>87</v>
      </c>
      <c r="D21" s="12">
        <v>0</v>
      </c>
      <c r="E21" s="20">
        <v>0</v>
      </c>
      <c r="F21" s="19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28" customFormat="1" ht="14.25" customHeight="1">
      <c r="A22" s="141"/>
      <c r="B22" s="144"/>
      <c r="C22" s="145" t="s">
        <v>88</v>
      </c>
      <c r="D22" s="12">
        <v>0</v>
      </c>
      <c r="E22" s="20">
        <v>0</v>
      </c>
      <c r="F22" s="19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28" customFormat="1" ht="14.25" customHeight="1">
      <c r="A23" s="17"/>
      <c r="B23" s="143"/>
      <c r="C23" s="146" t="s">
        <v>89</v>
      </c>
      <c r="D23" s="12">
        <v>0</v>
      </c>
      <c r="E23" s="20">
        <v>0</v>
      </c>
      <c r="F23" s="19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28" customFormat="1" ht="14.25" customHeight="1">
      <c r="A24" s="17"/>
      <c r="B24" s="143"/>
      <c r="C24" s="147" t="s">
        <v>90</v>
      </c>
      <c r="D24" s="12">
        <v>0</v>
      </c>
      <c r="E24" s="20">
        <v>0</v>
      </c>
      <c r="F24" s="19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28" customFormat="1" ht="14.25" customHeight="1">
      <c r="A25" s="17"/>
      <c r="B25" s="143"/>
      <c r="C25" s="139" t="s">
        <v>352</v>
      </c>
      <c r="D25" s="12">
        <v>0</v>
      </c>
      <c r="E25" s="20">
        <v>0</v>
      </c>
      <c r="F25" s="19">
        <v>0</v>
      </c>
      <c r="G25" s="18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28" customFormat="1" ht="14.25" customHeight="1">
      <c r="A26" s="17"/>
      <c r="B26" s="143"/>
      <c r="C26" s="139" t="s">
        <v>91</v>
      </c>
      <c r="D26" s="12">
        <v>65196</v>
      </c>
      <c r="E26" s="20">
        <v>65196</v>
      </c>
      <c r="F26" s="19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28" customFormat="1" ht="14.25" customHeight="1">
      <c r="A27" s="17"/>
      <c r="B27" s="143"/>
      <c r="C27" s="139" t="s">
        <v>92</v>
      </c>
      <c r="D27" s="12">
        <v>0</v>
      </c>
      <c r="E27" s="20">
        <v>0</v>
      </c>
      <c r="F27" s="19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28" customFormat="1" ht="14.25" customHeight="1">
      <c r="A28" s="141"/>
      <c r="B28" s="140"/>
      <c r="C28" s="139" t="s">
        <v>93</v>
      </c>
      <c r="D28" s="12">
        <v>0</v>
      </c>
      <c r="E28" s="20">
        <v>0</v>
      </c>
      <c r="F28" s="19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28" customFormat="1" ht="14.25" customHeight="1">
      <c r="A29" s="141"/>
      <c r="B29" s="140"/>
      <c r="C29" s="139" t="s">
        <v>353</v>
      </c>
      <c r="D29" s="12">
        <v>0</v>
      </c>
      <c r="E29" s="20">
        <v>0</v>
      </c>
      <c r="F29" s="19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28" customFormat="1" ht="14.25" customHeight="1">
      <c r="A30" s="141"/>
      <c r="B30" s="140"/>
      <c r="C30" s="148" t="s">
        <v>94</v>
      </c>
      <c r="D30" s="12">
        <v>0</v>
      </c>
      <c r="E30" s="20">
        <v>0</v>
      </c>
      <c r="F30" s="19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28" customFormat="1" ht="14.25" customHeight="1">
      <c r="A31" s="141"/>
      <c r="B31" s="140"/>
      <c r="C31" s="139" t="s">
        <v>95</v>
      </c>
      <c r="D31" s="12">
        <v>0</v>
      </c>
      <c r="E31" s="20">
        <v>0</v>
      </c>
      <c r="F31" s="19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28" customFormat="1" ht="14.25" customHeight="1">
      <c r="A32" s="141"/>
      <c r="B32" s="140"/>
      <c r="C32" s="136" t="s">
        <v>96</v>
      </c>
      <c r="D32" s="12">
        <v>0</v>
      </c>
      <c r="E32" s="20">
        <v>0</v>
      </c>
      <c r="F32" s="19">
        <v>0</v>
      </c>
      <c r="G32" s="18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28" customFormat="1" ht="14.25" customHeight="1">
      <c r="A33" s="141"/>
      <c r="B33" s="140"/>
      <c r="C33" s="136" t="s">
        <v>97</v>
      </c>
      <c r="D33" s="12">
        <v>0</v>
      </c>
      <c r="E33" s="20">
        <v>0</v>
      </c>
      <c r="F33" s="19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28" customFormat="1" ht="14.25" customHeight="1">
      <c r="A34" s="149"/>
      <c r="B34" s="140"/>
      <c r="C34" s="136" t="s">
        <v>98</v>
      </c>
      <c r="D34" s="12">
        <v>0</v>
      </c>
      <c r="E34" s="20">
        <v>0</v>
      </c>
      <c r="F34" s="19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28" customFormat="1" ht="14.25" customHeight="1">
      <c r="A35" s="150"/>
      <c r="B35" s="134"/>
      <c r="C35" s="136" t="s">
        <v>99</v>
      </c>
      <c r="D35" s="12">
        <v>0</v>
      </c>
      <c r="E35" s="29">
        <v>0</v>
      </c>
      <c r="F35" s="29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28" customFormat="1" ht="14.25" customHeight="1">
      <c r="A39" s="128" t="s">
        <v>100</v>
      </c>
      <c r="B39" s="140">
        <v>1325960.29</v>
      </c>
      <c r="C39" s="152" t="s">
        <v>101</v>
      </c>
      <c r="D39" s="143">
        <v>1325960.29</v>
      </c>
      <c r="E39" s="121">
        <v>1325960.29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/>
  </sheetViews>
  <sheetFormatPr defaultColWidth="12.37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6" width="16.875" style="1" customWidth="1"/>
    <col min="7" max="12" width="13.875" style="1" customWidth="1"/>
    <col min="13" max="15" width="8.5" style="1" customWidth="1"/>
    <col min="16" max="16" width="16.875" style="1" customWidth="1"/>
    <col min="17" max="22" width="13.875" style="1" customWidth="1"/>
    <col min="23" max="25" width="8.5" style="1" customWidth="1"/>
    <col min="26" max="16384" width="12.37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39" t="s">
        <v>388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3" t="s">
        <v>4</v>
      </c>
      <c r="B4" s="404"/>
      <c r="C4" s="404"/>
      <c r="D4" s="404"/>
      <c r="E4" s="410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3" t="s">
        <v>46</v>
      </c>
      <c r="B5" s="404"/>
      <c r="C5" s="406" t="s">
        <v>47</v>
      </c>
      <c r="D5" s="408" t="s">
        <v>106</v>
      </c>
      <c r="E5" s="410"/>
      <c r="F5" s="405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2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5" t="s">
        <v>111</v>
      </c>
      <c r="X5" s="405"/>
      <c r="Y5" s="405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07"/>
      <c r="D6" s="409"/>
      <c r="E6" s="411"/>
      <c r="F6" s="412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3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28" customFormat="1" ht="14.25" customHeight="1">
      <c r="A7" s="159"/>
      <c r="B7" s="159"/>
      <c r="C7" s="159"/>
      <c r="D7" s="159" t="s">
        <v>45</v>
      </c>
      <c r="E7" s="160">
        <f t="shared" ref="E7:L7" si="0">E8</f>
        <v>1325960.29</v>
      </c>
      <c r="F7" s="160">
        <f t="shared" si="0"/>
        <v>1325960.29</v>
      </c>
      <c r="G7" s="160">
        <f t="shared" si="0"/>
        <v>1325960.29</v>
      </c>
      <c r="H7" s="160">
        <f t="shared" si="0"/>
        <v>545960.29</v>
      </c>
      <c r="I7" s="160">
        <f t="shared" si="0"/>
        <v>780000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42">
        <f>SUM(0)</f>
        <v>0</v>
      </c>
      <c r="X7" s="41">
        <f>SUM(0)</f>
        <v>0</v>
      </c>
      <c r="Y7" s="41">
        <f>SUM(0)</f>
        <v>0</v>
      </c>
      <c r="Z7" s="18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119" customFormat="1" ht="14.25" customHeight="1">
      <c r="A8" s="159"/>
      <c r="B8" s="159"/>
      <c r="C8" s="159" t="s">
        <v>354</v>
      </c>
      <c r="D8" s="159" t="s">
        <v>355</v>
      </c>
      <c r="E8" s="160">
        <f t="shared" ref="E8:L8" si="2">E9+E14+E22</f>
        <v>1325960.29</v>
      </c>
      <c r="F8" s="160">
        <f t="shared" si="2"/>
        <v>1325960.29</v>
      </c>
      <c r="G8" s="160">
        <f t="shared" si="2"/>
        <v>1325960.29</v>
      </c>
      <c r="H8" s="160">
        <f t="shared" si="2"/>
        <v>545960.29</v>
      </c>
      <c r="I8" s="160">
        <f t="shared" si="2"/>
        <v>780000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23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P9+P14+P22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42">
        <f t="shared" ref="W8:Y23" si="5">SUM(0)</f>
        <v>0</v>
      </c>
      <c r="X8" s="41">
        <f t="shared" si="5"/>
        <v>0</v>
      </c>
      <c r="Y8" s="41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356</v>
      </c>
      <c r="D9" s="159" t="s">
        <v>357</v>
      </c>
      <c r="E9" s="160">
        <f t="shared" ref="E9:L9" si="6">SUM(E10:E13)</f>
        <v>424676.29</v>
      </c>
      <c r="F9" s="160">
        <f t="shared" si="6"/>
        <v>424676.29</v>
      </c>
      <c r="G9" s="160">
        <f t="shared" si="6"/>
        <v>424676.29</v>
      </c>
      <c r="H9" s="160">
        <f t="shared" si="6"/>
        <v>424676.29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SUM(P10:P13)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42">
        <f t="shared" si="5"/>
        <v>0</v>
      </c>
      <c r="X9" s="41">
        <f t="shared" si="5"/>
        <v>0</v>
      </c>
      <c r="Y9" s="41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358</v>
      </c>
      <c r="B10" s="159" t="s">
        <v>359</v>
      </c>
      <c r="C10" s="159" t="s">
        <v>330</v>
      </c>
      <c r="D10" s="159" t="s">
        <v>360</v>
      </c>
      <c r="E10" s="160">
        <v>271344</v>
      </c>
      <c r="F10" s="160">
        <v>271344</v>
      </c>
      <c r="G10" s="160">
        <v>271344</v>
      </c>
      <c r="H10" s="160">
        <v>271344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42">
        <f t="shared" si="5"/>
        <v>0</v>
      </c>
      <c r="X10" s="41">
        <f t="shared" si="5"/>
        <v>0</v>
      </c>
      <c r="Y10" s="41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358</v>
      </c>
      <c r="B11" s="159" t="s">
        <v>361</v>
      </c>
      <c r="C11" s="159" t="s">
        <v>330</v>
      </c>
      <c r="D11" s="159" t="s">
        <v>362</v>
      </c>
      <c r="E11" s="160">
        <v>83845.289999999994</v>
      </c>
      <c r="F11" s="160">
        <v>83845.289999999994</v>
      </c>
      <c r="G11" s="160">
        <v>83845.289999999994</v>
      </c>
      <c r="H11" s="160">
        <v>83845.289999999994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42">
        <f t="shared" si="5"/>
        <v>0</v>
      </c>
      <c r="X11" s="41">
        <f t="shared" si="5"/>
        <v>0</v>
      </c>
      <c r="Y11" s="41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358</v>
      </c>
      <c r="B12" s="159" t="s">
        <v>363</v>
      </c>
      <c r="C12" s="159" t="s">
        <v>330</v>
      </c>
      <c r="D12" s="159" t="s">
        <v>346</v>
      </c>
      <c r="E12" s="160">
        <v>65196</v>
      </c>
      <c r="F12" s="160">
        <v>65196</v>
      </c>
      <c r="G12" s="160">
        <v>65196</v>
      </c>
      <c r="H12" s="160">
        <v>65196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42">
        <f t="shared" si="5"/>
        <v>0</v>
      </c>
      <c r="X12" s="41">
        <f t="shared" si="5"/>
        <v>0</v>
      </c>
      <c r="Y12" s="41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358</v>
      </c>
      <c r="B13" s="159" t="s">
        <v>364</v>
      </c>
      <c r="C13" s="159" t="s">
        <v>330</v>
      </c>
      <c r="D13" s="159" t="s">
        <v>365</v>
      </c>
      <c r="E13" s="160">
        <v>4291</v>
      </c>
      <c r="F13" s="160">
        <v>4291</v>
      </c>
      <c r="G13" s="160">
        <v>4291</v>
      </c>
      <c r="H13" s="160">
        <v>4291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42">
        <f t="shared" si="5"/>
        <v>0</v>
      </c>
      <c r="X13" s="41">
        <f t="shared" si="5"/>
        <v>0</v>
      </c>
      <c r="Y13" s="41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366</v>
      </c>
      <c r="D14" s="159" t="s">
        <v>367</v>
      </c>
      <c r="E14" s="160">
        <f t="shared" ref="E14:L14" si="8">SUM(E15:E21)</f>
        <v>888600</v>
      </c>
      <c r="F14" s="160">
        <f t="shared" si="8"/>
        <v>888600</v>
      </c>
      <c r="G14" s="160">
        <f t="shared" si="8"/>
        <v>888600</v>
      </c>
      <c r="H14" s="160">
        <f t="shared" si="8"/>
        <v>108600</v>
      </c>
      <c r="I14" s="160">
        <f t="shared" si="8"/>
        <v>780000</v>
      </c>
      <c r="J14" s="160">
        <f t="shared" si="8"/>
        <v>0</v>
      </c>
      <c r="K14" s="160">
        <f t="shared" si="8"/>
        <v>0</v>
      </c>
      <c r="L14" s="161">
        <f t="shared" si="8"/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f t="shared" ref="P14:V14" si="9">SUM(P15:P21)</f>
        <v>0</v>
      </c>
      <c r="Q14" s="160">
        <f t="shared" si="9"/>
        <v>0</v>
      </c>
      <c r="R14" s="160">
        <f t="shared" si="9"/>
        <v>0</v>
      </c>
      <c r="S14" s="160">
        <f t="shared" si="9"/>
        <v>0</v>
      </c>
      <c r="T14" s="160">
        <f t="shared" si="9"/>
        <v>0</v>
      </c>
      <c r="U14" s="160">
        <f t="shared" si="9"/>
        <v>0</v>
      </c>
      <c r="V14" s="161">
        <f t="shared" si="9"/>
        <v>0</v>
      </c>
      <c r="W14" s="42">
        <f t="shared" si="5"/>
        <v>0</v>
      </c>
      <c r="X14" s="41">
        <f t="shared" si="5"/>
        <v>0</v>
      </c>
      <c r="Y14" s="41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368</v>
      </c>
      <c r="B15" s="159" t="s">
        <v>369</v>
      </c>
      <c r="C15" s="159" t="s">
        <v>330</v>
      </c>
      <c r="D15" s="159" t="s">
        <v>370</v>
      </c>
      <c r="E15" s="160">
        <v>233600</v>
      </c>
      <c r="F15" s="160">
        <v>233600</v>
      </c>
      <c r="G15" s="160">
        <v>233600</v>
      </c>
      <c r="H15" s="160">
        <v>73600</v>
      </c>
      <c r="I15" s="160">
        <v>160000</v>
      </c>
      <c r="J15" s="160">
        <v>0</v>
      </c>
      <c r="K15" s="160">
        <v>0</v>
      </c>
      <c r="L15" s="161"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42">
        <f t="shared" si="5"/>
        <v>0</v>
      </c>
      <c r="X15" s="41">
        <f t="shared" si="5"/>
        <v>0</v>
      </c>
      <c r="Y15" s="41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368</v>
      </c>
      <c r="B16" s="159" t="s">
        <v>371</v>
      </c>
      <c r="C16" s="159" t="s">
        <v>330</v>
      </c>
      <c r="D16" s="159" t="s">
        <v>372</v>
      </c>
      <c r="E16" s="160">
        <v>10000</v>
      </c>
      <c r="F16" s="160">
        <v>10000</v>
      </c>
      <c r="G16" s="160">
        <v>10000</v>
      </c>
      <c r="H16" s="160">
        <v>0</v>
      </c>
      <c r="I16" s="160">
        <v>10000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42">
        <f t="shared" si="5"/>
        <v>0</v>
      </c>
      <c r="X16" s="41">
        <f t="shared" si="5"/>
        <v>0</v>
      </c>
      <c r="Y16" s="41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368</v>
      </c>
      <c r="B17" s="159" t="s">
        <v>373</v>
      </c>
      <c r="C17" s="159" t="s">
        <v>330</v>
      </c>
      <c r="D17" s="159" t="s">
        <v>374</v>
      </c>
      <c r="E17" s="160">
        <v>30000</v>
      </c>
      <c r="F17" s="160">
        <v>30000</v>
      </c>
      <c r="G17" s="160">
        <v>30000</v>
      </c>
      <c r="H17" s="160">
        <v>0</v>
      </c>
      <c r="I17" s="160">
        <v>30000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42">
        <f t="shared" si="5"/>
        <v>0</v>
      </c>
      <c r="X17" s="41">
        <f t="shared" si="5"/>
        <v>0</v>
      </c>
      <c r="Y17" s="41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368</v>
      </c>
      <c r="B18" s="159" t="s">
        <v>375</v>
      </c>
      <c r="C18" s="159" t="s">
        <v>330</v>
      </c>
      <c r="D18" s="159" t="s">
        <v>376</v>
      </c>
      <c r="E18" s="160">
        <v>100000</v>
      </c>
      <c r="F18" s="160">
        <v>100000</v>
      </c>
      <c r="G18" s="160">
        <v>100000</v>
      </c>
      <c r="H18" s="160">
        <v>0</v>
      </c>
      <c r="I18" s="160">
        <v>100000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42">
        <f t="shared" si="5"/>
        <v>0</v>
      </c>
      <c r="X18" s="41">
        <f t="shared" si="5"/>
        <v>0</v>
      </c>
      <c r="Y18" s="41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368</v>
      </c>
      <c r="B19" s="159" t="s">
        <v>377</v>
      </c>
      <c r="C19" s="159" t="s">
        <v>330</v>
      </c>
      <c r="D19" s="159" t="s">
        <v>378</v>
      </c>
      <c r="E19" s="160">
        <v>15000</v>
      </c>
      <c r="F19" s="160">
        <v>15000</v>
      </c>
      <c r="G19" s="160">
        <v>15000</v>
      </c>
      <c r="H19" s="160">
        <v>0</v>
      </c>
      <c r="I19" s="160">
        <v>15000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42">
        <f t="shared" si="5"/>
        <v>0</v>
      </c>
      <c r="X19" s="41">
        <f t="shared" si="5"/>
        <v>0</v>
      </c>
      <c r="Y19" s="41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368</v>
      </c>
      <c r="B20" s="159" t="s">
        <v>379</v>
      </c>
      <c r="C20" s="159" t="s">
        <v>330</v>
      </c>
      <c r="D20" s="159" t="s">
        <v>380</v>
      </c>
      <c r="E20" s="332">
        <v>55000</v>
      </c>
      <c r="F20" s="332">
        <v>55000</v>
      </c>
      <c r="G20" s="160">
        <v>55000</v>
      </c>
      <c r="H20" s="160">
        <v>30000</v>
      </c>
      <c r="I20" s="160">
        <v>25000</v>
      </c>
      <c r="J20" s="160">
        <v>0</v>
      </c>
      <c r="K20" s="160">
        <v>0</v>
      </c>
      <c r="L20" s="161">
        <v>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42">
        <f t="shared" si="5"/>
        <v>0</v>
      </c>
      <c r="X20" s="41">
        <f t="shared" si="5"/>
        <v>0</v>
      </c>
      <c r="Y20" s="41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368</v>
      </c>
      <c r="B21" s="159" t="s">
        <v>381</v>
      </c>
      <c r="C21" s="159" t="s">
        <v>330</v>
      </c>
      <c r="D21" s="159" t="s">
        <v>382</v>
      </c>
      <c r="E21" s="160">
        <v>445000</v>
      </c>
      <c r="F21" s="332">
        <v>445000</v>
      </c>
      <c r="G21" s="332">
        <v>445000</v>
      </c>
      <c r="H21" s="160">
        <v>5000</v>
      </c>
      <c r="I21" s="160">
        <v>440000</v>
      </c>
      <c r="J21" s="160">
        <v>0</v>
      </c>
      <c r="K21" s="160">
        <v>0</v>
      </c>
      <c r="L21" s="161">
        <v>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42">
        <f t="shared" si="5"/>
        <v>0</v>
      </c>
      <c r="X21" s="41">
        <f t="shared" si="5"/>
        <v>0</v>
      </c>
      <c r="Y21" s="41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/>
      <c r="B22" s="159"/>
      <c r="C22" s="159" t="s">
        <v>383</v>
      </c>
      <c r="D22" s="159" t="s">
        <v>384</v>
      </c>
      <c r="E22" s="160">
        <f t="shared" ref="E22:L22" si="10">E23</f>
        <v>12684</v>
      </c>
      <c r="F22" s="160">
        <f t="shared" si="10"/>
        <v>12684</v>
      </c>
      <c r="G22" s="160">
        <f t="shared" si="10"/>
        <v>12684</v>
      </c>
      <c r="H22" s="160">
        <f t="shared" si="10"/>
        <v>12684</v>
      </c>
      <c r="I22" s="160">
        <f t="shared" si="10"/>
        <v>0</v>
      </c>
      <c r="J22" s="160">
        <f t="shared" si="10"/>
        <v>0</v>
      </c>
      <c r="K22" s="160">
        <f t="shared" si="10"/>
        <v>0</v>
      </c>
      <c r="L22" s="161">
        <f t="shared" si="10"/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f t="shared" ref="P22:V22" si="11">P23</f>
        <v>0</v>
      </c>
      <c r="Q22" s="160">
        <f t="shared" si="11"/>
        <v>0</v>
      </c>
      <c r="R22" s="160">
        <f t="shared" si="11"/>
        <v>0</v>
      </c>
      <c r="S22" s="160">
        <f t="shared" si="11"/>
        <v>0</v>
      </c>
      <c r="T22" s="160">
        <f t="shared" si="11"/>
        <v>0</v>
      </c>
      <c r="U22" s="160">
        <f t="shared" si="11"/>
        <v>0</v>
      </c>
      <c r="V22" s="161">
        <f t="shared" si="11"/>
        <v>0</v>
      </c>
      <c r="W22" s="42">
        <f t="shared" si="5"/>
        <v>0</v>
      </c>
      <c r="X22" s="41">
        <f t="shared" si="5"/>
        <v>0</v>
      </c>
      <c r="Y22" s="41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 t="s">
        <v>385</v>
      </c>
      <c r="B23" s="159" t="s">
        <v>386</v>
      </c>
      <c r="C23" s="159" t="s">
        <v>330</v>
      </c>
      <c r="D23" s="159" t="s">
        <v>387</v>
      </c>
      <c r="E23" s="160">
        <v>12684</v>
      </c>
      <c r="F23" s="160">
        <v>12684</v>
      </c>
      <c r="G23" s="160">
        <v>12684</v>
      </c>
      <c r="H23" s="160">
        <v>12684</v>
      </c>
      <c r="I23" s="160">
        <v>0</v>
      </c>
      <c r="J23" s="160">
        <v>0</v>
      </c>
      <c r="K23" s="160">
        <v>0</v>
      </c>
      <c r="L23" s="161"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1">
        <v>0</v>
      </c>
      <c r="W23" s="42">
        <f t="shared" si="5"/>
        <v>0</v>
      </c>
      <c r="X23" s="41">
        <f t="shared" si="5"/>
        <v>0</v>
      </c>
      <c r="Y23" s="41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71"/>
      <c r="B24" s="171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0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71"/>
      <c r="B26" s="171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tabSelected="1" workbookViewId="0"/>
  </sheetViews>
  <sheetFormatPr defaultColWidth="9.375" defaultRowHeight="14.4" customHeight="1"/>
  <cols>
    <col min="1" max="1" width="6.125" style="7" customWidth="1"/>
    <col min="2" max="2" width="7.625" style="7" customWidth="1"/>
    <col min="3" max="3" width="44.875" style="7" customWidth="1"/>
    <col min="4" max="6" width="22.875" style="7" customWidth="1"/>
    <col min="7" max="16384" width="9.375" style="7"/>
  </cols>
  <sheetData>
    <row r="1" spans="1:10" ht="14.4" customHeight="1">
      <c r="A1" s="192"/>
      <c r="B1" s="192"/>
      <c r="C1" s="192"/>
      <c r="D1" s="192"/>
      <c r="E1" s="192"/>
      <c r="F1" s="199" t="s">
        <v>233</v>
      </c>
      <c r="G1" s="192"/>
      <c r="H1" s="192"/>
      <c r="I1" s="192"/>
      <c r="J1" s="192"/>
    </row>
    <row r="2" spans="1:10" ht="20.100000000000001" customHeight="1">
      <c r="A2" s="193" t="s">
        <v>234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" customHeight="1">
      <c r="A3" s="39" t="s">
        <v>348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" customHeight="1">
      <c r="A4" s="415" t="s">
        <v>4</v>
      </c>
      <c r="B4" s="415"/>
      <c r="C4" s="415"/>
      <c r="D4" s="414" t="s">
        <v>57</v>
      </c>
      <c r="E4" s="200" t="s">
        <v>235</v>
      </c>
      <c r="F4" s="200"/>
      <c r="G4" s="192"/>
      <c r="H4" s="192"/>
      <c r="I4" s="192"/>
      <c r="J4" s="192"/>
    </row>
    <row r="5" spans="1:10" ht="14.4" customHeight="1">
      <c r="A5" s="414" t="s">
        <v>46</v>
      </c>
      <c r="B5" s="414"/>
      <c r="C5" s="415" t="s">
        <v>60</v>
      </c>
      <c r="D5" s="414"/>
      <c r="E5" s="417" t="s">
        <v>236</v>
      </c>
      <c r="F5" s="419" t="s">
        <v>237</v>
      </c>
      <c r="G5" s="192"/>
      <c r="H5" s="192"/>
      <c r="I5" s="192"/>
      <c r="J5" s="192"/>
    </row>
    <row r="6" spans="1:10" ht="14.4" customHeight="1">
      <c r="A6" s="201" t="s">
        <v>50</v>
      </c>
      <c r="B6" s="201" t="s">
        <v>51</v>
      </c>
      <c r="C6" s="416"/>
      <c r="D6" s="421"/>
      <c r="E6" s="418"/>
      <c r="F6" s="420"/>
      <c r="G6" s="192"/>
      <c r="H6" s="192"/>
      <c r="I6" s="192"/>
      <c r="J6" s="192"/>
    </row>
    <row r="7" spans="1:10" s="197" customFormat="1" ht="14.4" customHeight="1">
      <c r="A7" s="46"/>
      <c r="B7" s="45"/>
      <c r="C7" s="44" t="s">
        <v>45</v>
      </c>
      <c r="D7" s="194">
        <f t="shared" ref="D7:F8" si="0">D8</f>
        <v>545960.29</v>
      </c>
      <c r="E7" s="43">
        <f t="shared" si="0"/>
        <v>437360.29</v>
      </c>
      <c r="F7" s="196">
        <f t="shared" si="0"/>
        <v>108600</v>
      </c>
      <c r="H7" s="28"/>
      <c r="I7" s="28"/>
      <c r="J7" s="28"/>
    </row>
    <row r="8" spans="1:10" ht="14.4" customHeight="1">
      <c r="A8" s="46"/>
      <c r="B8" s="45"/>
      <c r="C8" s="44" t="s">
        <v>324</v>
      </c>
      <c r="D8" s="194">
        <f t="shared" si="0"/>
        <v>545960.29</v>
      </c>
      <c r="E8" s="43">
        <f t="shared" si="0"/>
        <v>437360.29</v>
      </c>
      <c r="F8" s="196">
        <f t="shared" si="0"/>
        <v>108600</v>
      </c>
      <c r="G8" s="192"/>
      <c r="H8" s="197"/>
      <c r="I8" s="192"/>
      <c r="J8" s="197"/>
    </row>
    <row r="9" spans="1:10" ht="14.4" customHeight="1">
      <c r="A9" s="46"/>
      <c r="B9" s="45"/>
      <c r="C9" s="44" t="s">
        <v>326</v>
      </c>
      <c r="D9" s="194">
        <f>SUM(D10:D16)</f>
        <v>545960.29</v>
      </c>
      <c r="E9" s="43">
        <f>SUM(E10:E16)</f>
        <v>437360.29</v>
      </c>
      <c r="F9" s="196">
        <f>SUM(F10:F16)</f>
        <v>108600</v>
      </c>
      <c r="G9" s="192"/>
      <c r="H9" s="192"/>
      <c r="I9" s="192"/>
      <c r="J9" s="192"/>
    </row>
    <row r="10" spans="1:10" ht="14.4" customHeight="1">
      <c r="A10" s="46" t="s">
        <v>327</v>
      </c>
      <c r="B10" s="45" t="s">
        <v>328</v>
      </c>
      <c r="C10" s="44" t="s">
        <v>331</v>
      </c>
      <c r="D10" s="194">
        <v>387235</v>
      </c>
      <c r="E10" s="43">
        <v>278635</v>
      </c>
      <c r="F10" s="196">
        <v>108600</v>
      </c>
      <c r="G10" s="191"/>
      <c r="H10" s="191"/>
      <c r="I10" s="191"/>
      <c r="J10" s="191"/>
    </row>
    <row r="11" spans="1:10" ht="14.4" customHeight="1">
      <c r="A11" s="46" t="s">
        <v>334</v>
      </c>
      <c r="B11" s="45" t="s">
        <v>335</v>
      </c>
      <c r="C11" s="44" t="s">
        <v>336</v>
      </c>
      <c r="D11" s="194">
        <v>43415.040000000001</v>
      </c>
      <c r="E11" s="43">
        <v>43415.040000000001</v>
      </c>
      <c r="F11" s="196">
        <v>0</v>
      </c>
      <c r="G11" s="191"/>
      <c r="H11" s="191"/>
      <c r="I11" s="191"/>
      <c r="J11" s="191"/>
    </row>
    <row r="12" spans="1:10" ht="14.4" customHeight="1">
      <c r="A12" s="46" t="s">
        <v>334</v>
      </c>
      <c r="B12" s="45" t="s">
        <v>335</v>
      </c>
      <c r="C12" s="44" t="s">
        <v>338</v>
      </c>
      <c r="D12" s="194">
        <v>21707.52</v>
      </c>
      <c r="E12" s="43">
        <v>21707.52</v>
      </c>
      <c r="F12" s="196">
        <v>0</v>
      </c>
      <c r="G12" s="192"/>
      <c r="H12" s="192"/>
      <c r="I12" s="192"/>
      <c r="J12" s="192"/>
    </row>
    <row r="13" spans="1:10" ht="14.4" customHeight="1">
      <c r="A13" s="46" t="s">
        <v>334</v>
      </c>
      <c r="B13" s="45" t="s">
        <v>339</v>
      </c>
      <c r="C13" s="44" t="s">
        <v>340</v>
      </c>
      <c r="D13" s="194">
        <v>9684</v>
      </c>
      <c r="E13" s="43">
        <v>9684</v>
      </c>
      <c r="F13" s="196">
        <v>0</v>
      </c>
      <c r="G13" s="191"/>
      <c r="H13" s="191"/>
      <c r="I13" s="191"/>
      <c r="J13" s="191"/>
    </row>
    <row r="14" spans="1:10" ht="14.4" customHeight="1">
      <c r="A14" s="46" t="s">
        <v>334</v>
      </c>
      <c r="B14" s="45" t="s">
        <v>271</v>
      </c>
      <c r="C14" s="44" t="s">
        <v>341</v>
      </c>
      <c r="D14" s="194">
        <v>2170.75</v>
      </c>
      <c r="E14" s="43">
        <v>2170.75</v>
      </c>
      <c r="F14" s="196">
        <v>0</v>
      </c>
      <c r="G14" s="192"/>
      <c r="H14" s="192"/>
      <c r="I14" s="192"/>
      <c r="J14" s="192"/>
    </row>
    <row r="15" spans="1:10" ht="14.4" customHeight="1">
      <c r="A15" s="46" t="s">
        <v>342</v>
      </c>
      <c r="B15" s="45" t="s">
        <v>343</v>
      </c>
      <c r="C15" s="44" t="s">
        <v>344</v>
      </c>
      <c r="D15" s="194">
        <v>16551.98</v>
      </c>
      <c r="E15" s="43">
        <v>16551.98</v>
      </c>
      <c r="F15" s="196">
        <v>0</v>
      </c>
      <c r="G15" s="192"/>
      <c r="H15" s="192"/>
      <c r="I15" s="192"/>
      <c r="J15" s="192"/>
    </row>
    <row r="16" spans="1:10" ht="14.4" customHeight="1">
      <c r="A16" s="46" t="s">
        <v>345</v>
      </c>
      <c r="B16" s="45" t="s">
        <v>332</v>
      </c>
      <c r="C16" s="44" t="s">
        <v>346</v>
      </c>
      <c r="D16" s="194">
        <v>65196</v>
      </c>
      <c r="E16" s="43">
        <v>65196</v>
      </c>
      <c r="F16" s="196">
        <v>0</v>
      </c>
      <c r="G16" s="192"/>
      <c r="H16" s="192"/>
      <c r="I16" s="192"/>
      <c r="J16" s="192"/>
    </row>
    <row r="17" spans="1:10" ht="14.4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A5:B5"/>
    <mergeCell ref="C5:C6"/>
    <mergeCell ref="E5:E6"/>
    <mergeCell ref="F5:F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16.875" style="1" customWidth="1"/>
    <col min="10" max="16" width="13.875" style="1" customWidth="1"/>
    <col min="17" max="118" width="9" style="1" customWidth="1"/>
    <col min="119" max="160" width="9.125" style="1" customWidth="1"/>
    <col min="161" max="16384" width="9.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272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273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310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4" t="s">
        <v>56</v>
      </c>
      <c r="B4" s="394"/>
      <c r="C4" s="394"/>
      <c r="D4" s="394"/>
      <c r="E4" s="397"/>
      <c r="F4" s="394" t="s">
        <v>57</v>
      </c>
      <c r="G4" s="422" t="s">
        <v>112</v>
      </c>
      <c r="H4" s="422" t="s">
        <v>113</v>
      </c>
      <c r="I4" s="422" t="s">
        <v>114</v>
      </c>
      <c r="J4" s="422" t="s">
        <v>115</v>
      </c>
      <c r="K4" s="422" t="s">
        <v>274</v>
      </c>
      <c r="L4" s="422" t="s">
        <v>275</v>
      </c>
      <c r="M4" s="422" t="s">
        <v>117</v>
      </c>
      <c r="N4" s="422" t="s">
        <v>118</v>
      </c>
      <c r="O4" s="422" t="s">
        <v>119</v>
      </c>
      <c r="P4" s="422" t="s">
        <v>206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4" t="s">
        <v>46</v>
      </c>
      <c r="B5" s="394"/>
      <c r="C5" s="394"/>
      <c r="D5" s="394" t="s">
        <v>47</v>
      </c>
      <c r="E5" s="394" t="s">
        <v>60</v>
      </c>
      <c r="F5" s="394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4"/>
      <c r="E6" s="394"/>
      <c r="F6" s="394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48"/>
      <c r="B7" s="48"/>
      <c r="C7" s="48"/>
      <c r="D7" s="48"/>
      <c r="E7" s="48" t="s">
        <v>45</v>
      </c>
      <c r="F7" s="212">
        <f t="shared" ref="F7:P8" si="0">F8</f>
        <v>1325960.29</v>
      </c>
      <c r="G7" s="212">
        <f t="shared" si="0"/>
        <v>424676.29</v>
      </c>
      <c r="H7" s="212">
        <f t="shared" si="0"/>
        <v>888600</v>
      </c>
      <c r="I7" s="212">
        <f t="shared" si="0"/>
        <v>12684</v>
      </c>
      <c r="J7" s="212">
        <f t="shared" si="0"/>
        <v>0</v>
      </c>
      <c r="K7" s="212">
        <f t="shared" si="0"/>
        <v>0</v>
      </c>
      <c r="L7" s="212">
        <f t="shared" si="0"/>
        <v>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48"/>
      <c r="B8" s="48"/>
      <c r="C8" s="48"/>
      <c r="D8" s="48" t="s">
        <v>323</v>
      </c>
      <c r="E8" s="48" t="s">
        <v>324</v>
      </c>
      <c r="F8" s="212">
        <f t="shared" si="0"/>
        <v>1325960.29</v>
      </c>
      <c r="G8" s="212">
        <f t="shared" si="0"/>
        <v>424676.29</v>
      </c>
      <c r="H8" s="212">
        <f t="shared" si="0"/>
        <v>888600</v>
      </c>
      <c r="I8" s="212">
        <f t="shared" si="0"/>
        <v>12684</v>
      </c>
      <c r="J8" s="212">
        <f t="shared" si="0"/>
        <v>0</v>
      </c>
      <c r="K8" s="212">
        <f t="shared" si="0"/>
        <v>0</v>
      </c>
      <c r="L8" s="212">
        <f t="shared" si="0"/>
        <v>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48"/>
      <c r="B9" s="48"/>
      <c r="C9" s="48"/>
      <c r="D9" s="48" t="s">
        <v>325</v>
      </c>
      <c r="E9" s="48" t="s">
        <v>326</v>
      </c>
      <c r="F9" s="212">
        <f t="shared" ref="F9:P9" si="1">SUM(F10:F17)</f>
        <v>1325960.29</v>
      </c>
      <c r="G9" s="212">
        <f t="shared" si="1"/>
        <v>424676.29</v>
      </c>
      <c r="H9" s="212">
        <f t="shared" si="1"/>
        <v>888600</v>
      </c>
      <c r="I9" s="212">
        <f t="shared" si="1"/>
        <v>12684</v>
      </c>
      <c r="J9" s="212">
        <f t="shared" si="1"/>
        <v>0</v>
      </c>
      <c r="K9" s="212">
        <f t="shared" si="1"/>
        <v>0</v>
      </c>
      <c r="L9" s="212">
        <f t="shared" si="1"/>
        <v>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48" t="s">
        <v>327</v>
      </c>
      <c r="B10" s="48" t="s">
        <v>328</v>
      </c>
      <c r="C10" s="48" t="s">
        <v>329</v>
      </c>
      <c r="D10" s="48" t="s">
        <v>330</v>
      </c>
      <c r="E10" s="48" t="s">
        <v>331</v>
      </c>
      <c r="F10" s="212">
        <v>387235</v>
      </c>
      <c r="G10" s="212">
        <v>275635</v>
      </c>
      <c r="H10" s="212">
        <v>108600</v>
      </c>
      <c r="I10" s="212">
        <v>3000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48" t="s">
        <v>327</v>
      </c>
      <c r="B11" s="48" t="s">
        <v>328</v>
      </c>
      <c r="C11" s="48" t="s">
        <v>332</v>
      </c>
      <c r="D11" s="48" t="s">
        <v>330</v>
      </c>
      <c r="E11" s="48" t="s">
        <v>333</v>
      </c>
      <c r="F11" s="212">
        <v>780000</v>
      </c>
      <c r="G11" s="212">
        <v>0</v>
      </c>
      <c r="H11" s="212">
        <v>780000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48" t="s">
        <v>334</v>
      </c>
      <c r="B12" s="48" t="s">
        <v>335</v>
      </c>
      <c r="C12" s="48" t="s">
        <v>335</v>
      </c>
      <c r="D12" s="48" t="s">
        <v>330</v>
      </c>
      <c r="E12" s="48" t="s">
        <v>336</v>
      </c>
      <c r="F12" s="212">
        <v>43415.040000000001</v>
      </c>
      <c r="G12" s="212">
        <v>43415.040000000001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48" t="s">
        <v>334</v>
      </c>
      <c r="B13" s="48" t="s">
        <v>335</v>
      </c>
      <c r="C13" s="48" t="s">
        <v>337</v>
      </c>
      <c r="D13" s="48" t="s">
        <v>330</v>
      </c>
      <c r="E13" s="48" t="s">
        <v>338</v>
      </c>
      <c r="F13" s="212">
        <v>21707.52</v>
      </c>
      <c r="G13" s="212">
        <v>21707.52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48" t="s">
        <v>334</v>
      </c>
      <c r="B14" s="48" t="s">
        <v>339</v>
      </c>
      <c r="C14" s="48" t="s">
        <v>271</v>
      </c>
      <c r="D14" s="48" t="s">
        <v>330</v>
      </c>
      <c r="E14" s="48" t="s">
        <v>340</v>
      </c>
      <c r="F14" s="212">
        <v>9684</v>
      </c>
      <c r="G14" s="212">
        <v>0</v>
      </c>
      <c r="H14" s="212">
        <v>0</v>
      </c>
      <c r="I14" s="212">
        <v>9684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48" t="s">
        <v>334</v>
      </c>
      <c r="B15" s="48" t="s">
        <v>271</v>
      </c>
      <c r="C15" s="48" t="s">
        <v>329</v>
      </c>
      <c r="D15" s="48" t="s">
        <v>330</v>
      </c>
      <c r="E15" s="48" t="s">
        <v>341</v>
      </c>
      <c r="F15" s="212">
        <v>2170.75</v>
      </c>
      <c r="G15" s="212">
        <v>2170.75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48" t="s">
        <v>342</v>
      </c>
      <c r="B16" s="48" t="s">
        <v>343</v>
      </c>
      <c r="C16" s="48" t="s">
        <v>329</v>
      </c>
      <c r="D16" s="48" t="s">
        <v>330</v>
      </c>
      <c r="E16" s="48" t="s">
        <v>344</v>
      </c>
      <c r="F16" s="212">
        <v>16551.98</v>
      </c>
      <c r="G16" s="212">
        <v>16551.98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48" t="s">
        <v>345</v>
      </c>
      <c r="B17" s="48" t="s">
        <v>332</v>
      </c>
      <c r="C17" s="48" t="s">
        <v>329</v>
      </c>
      <c r="D17" s="48" t="s">
        <v>330</v>
      </c>
      <c r="E17" s="48" t="s">
        <v>346</v>
      </c>
      <c r="F17" s="212">
        <v>65196</v>
      </c>
      <c r="G17" s="212">
        <v>65196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</sheetData>
  <sheetProtection formatCells="0" formatColumns="0" formatRows="0"/>
  <mergeCells count="15">
    <mergeCell ref="P4:P6"/>
    <mergeCell ref="J4:J6"/>
    <mergeCell ref="K4:K6"/>
    <mergeCell ref="L4:L6"/>
    <mergeCell ref="M4:M6"/>
    <mergeCell ref="N4:N6"/>
    <mergeCell ref="O4:O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tabSelected="1" topLeftCell="A4" workbookViewId="0"/>
  </sheetViews>
  <sheetFormatPr defaultColWidth="9.12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7" width="22.875" style="1" customWidth="1"/>
    <col min="8" max="8" width="9" style="1" customWidth="1"/>
    <col min="9" max="254" width="9.125" style="1" customWidth="1"/>
    <col min="255" max="16384" width="9.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276</v>
      </c>
      <c r="H1" s="215"/>
    </row>
    <row r="2" spans="1:8" ht="20.100000000000001" customHeight="1">
      <c r="A2" s="217" t="s">
        <v>207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3" t="s">
        <v>310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4" t="s">
        <v>208</v>
      </c>
      <c r="B4" s="394"/>
      <c r="C4" s="395"/>
      <c r="D4" s="395"/>
      <c r="E4" s="423" t="s">
        <v>58</v>
      </c>
      <c r="F4" s="395"/>
      <c r="G4" s="395"/>
      <c r="H4" s="225"/>
    </row>
    <row r="5" spans="1:8" ht="14.25" customHeight="1">
      <c r="A5" s="424" t="s">
        <v>46</v>
      </c>
      <c r="B5" s="400"/>
      <c r="C5" s="420" t="s">
        <v>47</v>
      </c>
      <c r="D5" s="426" t="s">
        <v>60</v>
      </c>
      <c r="E5" s="397" t="s">
        <v>45</v>
      </c>
      <c r="F5" s="397" t="s">
        <v>209</v>
      </c>
      <c r="G5" s="394" t="s">
        <v>210</v>
      </c>
      <c r="H5" s="225"/>
    </row>
    <row r="6" spans="1:8" ht="14.25" customHeight="1">
      <c r="A6" s="219" t="s">
        <v>50</v>
      </c>
      <c r="B6" s="220" t="s">
        <v>51</v>
      </c>
      <c r="C6" s="425"/>
      <c r="D6" s="427"/>
      <c r="E6" s="396"/>
      <c r="F6" s="396"/>
      <c r="G6" s="395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545960.29</v>
      </c>
      <c r="F7" s="222">
        <f>F8</f>
        <v>437360.29</v>
      </c>
      <c r="G7" s="223">
        <f>G8</f>
        <v>108600</v>
      </c>
      <c r="H7" s="215"/>
    </row>
    <row r="8" spans="1:8" ht="14.25" customHeight="1">
      <c r="A8" s="221"/>
      <c r="B8" s="221"/>
      <c r="C8" s="221" t="s">
        <v>354</v>
      </c>
      <c r="D8" s="221" t="s">
        <v>355</v>
      </c>
      <c r="E8" s="222">
        <f>E9+E19+E30</f>
        <v>545960.29</v>
      </c>
      <c r="F8" s="222">
        <f>F9+F19+F30</f>
        <v>437360.29</v>
      </c>
      <c r="G8" s="223">
        <f>G9+G19+G30</f>
        <v>108600</v>
      </c>
      <c r="H8" s="215"/>
    </row>
    <row r="9" spans="1:8" ht="14.25" customHeight="1">
      <c r="A9" s="221"/>
      <c r="B9" s="221"/>
      <c r="C9" s="221" t="s">
        <v>389</v>
      </c>
      <c r="D9" s="221" t="s">
        <v>390</v>
      </c>
      <c r="E9" s="222">
        <f>SUM(E10:E18)</f>
        <v>424676.29</v>
      </c>
      <c r="F9" s="222">
        <f>SUM(F10:F18)</f>
        <v>424676.29</v>
      </c>
      <c r="G9" s="223">
        <f>SUM(G10:G18)</f>
        <v>0</v>
      </c>
      <c r="H9" s="215"/>
    </row>
    <row r="10" spans="1:8" ht="14.25" customHeight="1">
      <c r="A10" s="221" t="s">
        <v>391</v>
      </c>
      <c r="B10" s="221" t="s">
        <v>392</v>
      </c>
      <c r="C10" s="221" t="s">
        <v>330</v>
      </c>
      <c r="D10" s="221" t="s">
        <v>393</v>
      </c>
      <c r="E10" s="222">
        <v>147456</v>
      </c>
      <c r="F10" s="222">
        <v>147456</v>
      </c>
      <c r="G10" s="223">
        <v>0</v>
      </c>
      <c r="H10" s="215"/>
    </row>
    <row r="11" spans="1:8" ht="14.25" customHeight="1">
      <c r="A11" s="221" t="s">
        <v>391</v>
      </c>
      <c r="B11" s="221" t="s">
        <v>394</v>
      </c>
      <c r="C11" s="221" t="s">
        <v>330</v>
      </c>
      <c r="D11" s="221" t="s">
        <v>395</v>
      </c>
      <c r="E11" s="222">
        <v>111600</v>
      </c>
      <c r="F11" s="222">
        <v>111600</v>
      </c>
      <c r="G11" s="223">
        <v>0</v>
      </c>
      <c r="H11" s="215"/>
    </row>
    <row r="12" spans="1:8" ht="14.25" customHeight="1">
      <c r="A12" s="221" t="s">
        <v>391</v>
      </c>
      <c r="B12" s="221" t="s">
        <v>396</v>
      </c>
      <c r="C12" s="221" t="s">
        <v>330</v>
      </c>
      <c r="D12" s="221" t="s">
        <v>397</v>
      </c>
      <c r="E12" s="222">
        <v>12288</v>
      </c>
      <c r="F12" s="222">
        <v>12288</v>
      </c>
      <c r="G12" s="223">
        <v>0</v>
      </c>
      <c r="H12" s="215"/>
    </row>
    <row r="13" spans="1:8" ht="14.25" customHeight="1">
      <c r="A13" s="221" t="s">
        <v>391</v>
      </c>
      <c r="B13" s="221" t="s">
        <v>398</v>
      </c>
      <c r="C13" s="221" t="s">
        <v>330</v>
      </c>
      <c r="D13" s="221" t="s">
        <v>399</v>
      </c>
      <c r="E13" s="222">
        <v>43415.040000000001</v>
      </c>
      <c r="F13" s="222">
        <v>43415.040000000001</v>
      </c>
      <c r="G13" s="223">
        <v>0</v>
      </c>
      <c r="H13" s="215"/>
    </row>
    <row r="14" spans="1:8" ht="14.25" customHeight="1">
      <c r="A14" s="221" t="s">
        <v>391</v>
      </c>
      <c r="B14" s="221" t="s">
        <v>400</v>
      </c>
      <c r="C14" s="221" t="s">
        <v>330</v>
      </c>
      <c r="D14" s="221" t="s">
        <v>401</v>
      </c>
      <c r="E14" s="222">
        <v>21707.52</v>
      </c>
      <c r="F14" s="222">
        <v>21707.52</v>
      </c>
      <c r="G14" s="223">
        <v>0</v>
      </c>
      <c r="H14" s="215"/>
    </row>
    <row r="15" spans="1:8" ht="14.25" customHeight="1">
      <c r="A15" s="221" t="s">
        <v>391</v>
      </c>
      <c r="B15" s="221" t="s">
        <v>402</v>
      </c>
      <c r="C15" s="221" t="s">
        <v>330</v>
      </c>
      <c r="D15" s="221" t="s">
        <v>403</v>
      </c>
      <c r="E15" s="222">
        <v>16551.98</v>
      </c>
      <c r="F15" s="222">
        <v>16551.98</v>
      </c>
      <c r="G15" s="223">
        <v>0</v>
      </c>
      <c r="H15" s="215"/>
    </row>
    <row r="16" spans="1:8" ht="14.25" customHeight="1">
      <c r="A16" s="221" t="s">
        <v>391</v>
      </c>
      <c r="B16" s="221" t="s">
        <v>404</v>
      </c>
      <c r="C16" s="221" t="s">
        <v>330</v>
      </c>
      <c r="D16" s="221" t="s">
        <v>405</v>
      </c>
      <c r="E16" s="222">
        <v>2170.75</v>
      </c>
      <c r="F16" s="222">
        <v>2170.75</v>
      </c>
      <c r="G16" s="223">
        <v>0</v>
      </c>
    </row>
    <row r="17" spans="1:7" ht="14.25" customHeight="1">
      <c r="A17" s="221" t="s">
        <v>391</v>
      </c>
      <c r="B17" s="221" t="s">
        <v>406</v>
      </c>
      <c r="C17" s="221" t="s">
        <v>330</v>
      </c>
      <c r="D17" s="221" t="s">
        <v>346</v>
      </c>
      <c r="E17" s="222">
        <v>65196</v>
      </c>
      <c r="F17" s="222">
        <v>65196</v>
      </c>
      <c r="G17" s="223">
        <v>0</v>
      </c>
    </row>
    <row r="18" spans="1:7" ht="14.25" customHeight="1">
      <c r="A18" s="221" t="s">
        <v>391</v>
      </c>
      <c r="B18" s="221" t="s">
        <v>407</v>
      </c>
      <c r="C18" s="221" t="s">
        <v>330</v>
      </c>
      <c r="D18" s="221" t="s">
        <v>365</v>
      </c>
      <c r="E18" s="222">
        <v>4291</v>
      </c>
      <c r="F18" s="222">
        <v>4291</v>
      </c>
      <c r="G18" s="223">
        <v>0</v>
      </c>
    </row>
    <row r="19" spans="1:7" ht="14.25" customHeight="1">
      <c r="A19" s="221"/>
      <c r="B19" s="221"/>
      <c r="C19" s="221" t="s">
        <v>408</v>
      </c>
      <c r="D19" s="221" t="s">
        <v>409</v>
      </c>
      <c r="E19" s="222">
        <f>SUM(E20:E29)</f>
        <v>108600</v>
      </c>
      <c r="F19" s="222">
        <f>SUM(F20:F29)</f>
        <v>0</v>
      </c>
      <c r="G19" s="223">
        <f>SUM(G20:G29)</f>
        <v>108600</v>
      </c>
    </row>
    <row r="20" spans="1:7" ht="14.25" customHeight="1">
      <c r="A20" s="221" t="s">
        <v>410</v>
      </c>
      <c r="B20" s="221" t="s">
        <v>411</v>
      </c>
      <c r="C20" s="221" t="s">
        <v>330</v>
      </c>
      <c r="D20" s="221" t="s">
        <v>412</v>
      </c>
      <c r="E20" s="222">
        <v>10000</v>
      </c>
      <c r="F20" s="222">
        <v>0</v>
      </c>
      <c r="G20" s="223">
        <v>10000</v>
      </c>
    </row>
    <row r="21" spans="1:7" ht="14.25" customHeight="1">
      <c r="A21" s="221" t="s">
        <v>410</v>
      </c>
      <c r="B21" s="221" t="s">
        <v>413</v>
      </c>
      <c r="C21" s="221" t="s">
        <v>330</v>
      </c>
      <c r="D21" s="221" t="s">
        <v>414</v>
      </c>
      <c r="E21" s="222">
        <v>3000</v>
      </c>
      <c r="F21" s="222">
        <v>0</v>
      </c>
      <c r="G21" s="223">
        <v>3000</v>
      </c>
    </row>
    <row r="22" spans="1:7" ht="14.25" customHeight="1">
      <c r="A22" s="221" t="s">
        <v>410</v>
      </c>
      <c r="B22" s="221" t="s">
        <v>415</v>
      </c>
      <c r="C22" s="221" t="s">
        <v>330</v>
      </c>
      <c r="D22" s="221" t="s">
        <v>416</v>
      </c>
      <c r="E22" s="222">
        <v>2000</v>
      </c>
      <c r="F22" s="222">
        <v>0</v>
      </c>
      <c r="G22" s="223">
        <v>2000</v>
      </c>
    </row>
    <row r="23" spans="1:7" ht="14.25" customHeight="1">
      <c r="A23" s="221" t="s">
        <v>410</v>
      </c>
      <c r="B23" s="221" t="s">
        <v>417</v>
      </c>
      <c r="C23" s="221" t="s">
        <v>330</v>
      </c>
      <c r="D23" s="221" t="s">
        <v>418</v>
      </c>
      <c r="E23" s="222">
        <v>3000</v>
      </c>
      <c r="F23" s="222">
        <v>0</v>
      </c>
      <c r="G23" s="223">
        <v>3000</v>
      </c>
    </row>
    <row r="24" spans="1:7" ht="14.25" customHeight="1">
      <c r="A24" s="221" t="s">
        <v>410</v>
      </c>
      <c r="B24" s="221" t="s">
        <v>419</v>
      </c>
      <c r="C24" s="221" t="s">
        <v>330</v>
      </c>
      <c r="D24" s="221" t="s">
        <v>420</v>
      </c>
      <c r="E24" s="222">
        <v>3000</v>
      </c>
      <c r="F24" s="222">
        <v>0</v>
      </c>
      <c r="G24" s="223">
        <v>3000</v>
      </c>
    </row>
    <row r="25" spans="1:7" ht="14.25" customHeight="1">
      <c r="A25" s="221" t="s">
        <v>410</v>
      </c>
      <c r="B25" s="221" t="s">
        <v>421</v>
      </c>
      <c r="C25" s="221" t="s">
        <v>330</v>
      </c>
      <c r="D25" s="221" t="s">
        <v>422</v>
      </c>
      <c r="E25" s="222">
        <v>10000</v>
      </c>
      <c r="F25" s="222">
        <v>0</v>
      </c>
      <c r="G25" s="223">
        <v>10000</v>
      </c>
    </row>
    <row r="26" spans="1:7" ht="14.25" customHeight="1">
      <c r="A26" s="221" t="s">
        <v>410</v>
      </c>
      <c r="B26" s="221" t="s">
        <v>423</v>
      </c>
      <c r="C26" s="221" t="s">
        <v>330</v>
      </c>
      <c r="D26" s="221" t="s">
        <v>424</v>
      </c>
      <c r="E26" s="222">
        <v>15000</v>
      </c>
      <c r="F26" s="222">
        <v>0</v>
      </c>
      <c r="G26" s="223">
        <v>15000</v>
      </c>
    </row>
    <row r="27" spans="1:7" ht="14.25" customHeight="1">
      <c r="A27" s="221" t="s">
        <v>410</v>
      </c>
      <c r="B27" s="221" t="s">
        <v>425</v>
      </c>
      <c r="C27" s="221" t="s">
        <v>330</v>
      </c>
      <c r="D27" s="221" t="s">
        <v>380</v>
      </c>
      <c r="E27" s="222">
        <v>30000</v>
      </c>
      <c r="F27" s="222">
        <v>0</v>
      </c>
      <c r="G27" s="223">
        <v>30000</v>
      </c>
    </row>
    <row r="28" spans="1:7" ht="14.25" customHeight="1">
      <c r="A28" s="221" t="s">
        <v>410</v>
      </c>
      <c r="B28" s="221" t="s">
        <v>426</v>
      </c>
      <c r="C28" s="221" t="s">
        <v>330</v>
      </c>
      <c r="D28" s="221" t="s">
        <v>427</v>
      </c>
      <c r="E28" s="222">
        <v>27600</v>
      </c>
      <c r="F28" s="222">
        <v>0</v>
      </c>
      <c r="G28" s="223">
        <v>27600</v>
      </c>
    </row>
    <row r="29" spans="1:7" ht="14.25" customHeight="1">
      <c r="A29" s="221" t="s">
        <v>410</v>
      </c>
      <c r="B29" s="221" t="s">
        <v>428</v>
      </c>
      <c r="C29" s="221" t="s">
        <v>330</v>
      </c>
      <c r="D29" s="221" t="s">
        <v>382</v>
      </c>
      <c r="E29" s="222">
        <v>5000</v>
      </c>
      <c r="F29" s="222">
        <v>0</v>
      </c>
      <c r="G29" s="223">
        <v>5000</v>
      </c>
    </row>
    <row r="30" spans="1:7" ht="14.25" customHeight="1">
      <c r="A30" s="221"/>
      <c r="B30" s="221"/>
      <c r="C30" s="221" t="s">
        <v>429</v>
      </c>
      <c r="D30" s="221" t="s">
        <v>430</v>
      </c>
      <c r="E30" s="222">
        <f>E31</f>
        <v>12684</v>
      </c>
      <c r="F30" s="222">
        <f>F31</f>
        <v>12684</v>
      </c>
      <c r="G30" s="223">
        <f>G31</f>
        <v>0</v>
      </c>
    </row>
    <row r="31" spans="1:7" ht="14.25" customHeight="1">
      <c r="A31" s="221" t="s">
        <v>431</v>
      </c>
      <c r="B31" s="221" t="s">
        <v>432</v>
      </c>
      <c r="C31" s="221" t="s">
        <v>330</v>
      </c>
      <c r="D31" s="221" t="s">
        <v>433</v>
      </c>
      <c r="E31" s="222">
        <v>12684</v>
      </c>
      <c r="F31" s="222">
        <v>12684</v>
      </c>
      <c r="G31" s="22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2020-06-08T05:51:25Z</cp:lastPrinted>
  <dcterms:created xsi:type="dcterms:W3CDTF">2018-08-27T07:11:37Z</dcterms:created>
  <dcterms:modified xsi:type="dcterms:W3CDTF">2020-06-08T05:52:14Z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34474646</vt:i4>
  </property>
</Properties>
</file>