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'10(只能查询某个末级单位)'!$A$1:$H$90</definedName>
    <definedName name="_xlnm.Print_Area" localSheetId="20">'11'!$A$1:$I$158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'2-1'!$A$1:$Y$27</definedName>
    <definedName name="_xlnm.Print_Area" localSheetId="6">'3'!$A$1:$F$17</definedName>
    <definedName name="_xlnm.Print_Area" localSheetId="7">'4'!$A$1:$P$21</definedName>
    <definedName name="_xlnm.Print_Area" localSheetId="8">'4-0'!$A$1:$G$33</definedName>
    <definedName name="_xlnm.Print_Area" localSheetId="9">'4-1(1)'!$A$1:$AF$17</definedName>
    <definedName name="_xlnm.Print_Area" localSheetId="10">'4-1(2)'!$A$1:$AG$14</definedName>
    <definedName name="_xlnm.Print_Area" localSheetId="11">'4-1(3)'!$A$1:$DH$6</definedName>
    <definedName name="_xlnm.Print_Area" localSheetId="12">'4-1(4)'!$A$1:$DH$6</definedName>
    <definedName name="_xlnm.Print_Area" localSheetId="13">'4-2'!$A$1:$G$32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<sst xmlns="http://schemas.openxmlformats.org/spreadsheetml/2006/main" count="2354" uniqueCount="660">
  <si>
    <t>中共峨眉山市宣传部</t>
  </si>
  <si>
    <t>2020年部门预算</t>
  </si>
  <si>
    <t>表1</t>
  </si>
  <si>
    <t>收支预算总表</t>
  </si>
  <si>
    <t>单位：峨眉山市委宣传部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</si>
  <si>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</si>
  <si>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</si>
  <si>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</si>
  <si>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</si>
  <si>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</si>
  <si>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</si>
  <si>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</si>
  <si>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</si>
  <si>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</si>
  <si>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</si>
  <si>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</si>
  <si>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</si>
  <si>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</si>
  <si>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</si>
  <si>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</si>
  <si>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</si>
  <si>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</si>
  <si>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</si>
  <si>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</si>
  <si>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</si>
  <si>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</si>
  <si>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</si>
  <si>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</si>
  <si>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</si>
  <si>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</si>
  <si>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</si>
  <si>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</si>
  <si>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</si>
  <si>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</si>
  <si>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</si>
  <si>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</si>
  <si>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</si>
  <si>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</si>
  <si>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</si>
  <si>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</si>
  <si>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</si>
  <si>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</si>
  <si>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</si>
  <si>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</si>
  <si>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</si>
  <si>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</si>
  <si>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</si>
  <si>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</si>
  <si>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</si>
  <si>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</si>
  <si>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</si>
  <si>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</si>
  <si>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</si>
  <si>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</si>
  <si>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</si>
  <si>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</si>
  <si>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</si>
  <si>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</si>
  <si>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</si>
  <si>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</si>
  <si>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</si>
  <si>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</si>
  <si>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</si>
  <si>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</si>
  <si>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</si>
  <si>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</si>
  <si>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</si>
  <si>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</si>
  <si>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</si>
  <si>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</si>
  <si>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</si>
  <si>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</si>
  <si>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</si>
  <si>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</si>
  <si>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</si>
  <si>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</si>
  <si>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</si>
  <si>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</si>
  <si>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</si>
  <si>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</si>
  <si>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</si>
  <si>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204</t>
  </si>
  <si>
    <t>宣传部</t>
  </si>
  <si>
    <t xml:space="preserve">  204001</t>
  </si>
  <si>
    <t xml:space="preserve">  峨眉山市委宣传部</t>
  </si>
  <si>
    <t>201</t>
  </si>
  <si>
    <t>33</t>
  </si>
  <si>
    <t>01</t>
  </si>
  <si>
    <t xml:space="preserve">    204001</t>
  </si>
  <si>
    <t xml:space="preserve">    行政运行（宣传）</t>
  </si>
  <si>
    <t>02</t>
  </si>
  <si>
    <t xml:space="preserve">    一般行政管理事务（宣传）</t>
  </si>
  <si>
    <t>50</t>
  </si>
  <si>
    <t xml:space="preserve">    事业运行（宣传）</t>
  </si>
  <si>
    <t>207</t>
  </si>
  <si>
    <t>06</t>
  </si>
  <si>
    <t xml:space="preserve">    版权管理</t>
  </si>
  <si>
    <t>08</t>
  </si>
  <si>
    <t>05</t>
  </si>
  <si>
    <t xml:space="preserve">    电视</t>
  </si>
  <si>
    <t>99</t>
  </si>
  <si>
    <t xml:space="preserve">    其他文化旅游体育与传媒支出</t>
  </si>
  <si>
    <t>208</t>
  </si>
  <si>
    <t xml:space="preserve">    机关事业单位基本养老保险缴费支出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</si>
  <si>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</si>
  <si>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</si>
  <si>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</si>
  <si>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</si>
  <si>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</si>
  <si>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</si>
  <si>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</si>
  <si>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其他国有土地使用权出让收入安排的支出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</si>
  <si>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</si>
  <si>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</si>
  <si>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</si>
  <si>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</si>
  <si>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</si>
  <si>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</si>
  <si>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</si>
  <si>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</si>
  <si>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</si>
  <si>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</si>
  <si>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</si>
  <si>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</si>
  <si>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</si>
  <si>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</si>
  <si>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</si>
  <si>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</si>
  <si>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</si>
  <si>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</si>
  <si>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</si>
  <si>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</si>
  <si>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</si>
  <si>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</si>
  <si>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</si>
  <si>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</si>
  <si>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</si>
  <si>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</si>
  <si>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</si>
  <si>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</si>
  <si>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</si>
  <si>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</si>
  <si>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</si>
  <si>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</si>
  <si>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</si>
  <si>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</si>
  <si>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</si>
  <si>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</si>
  <si>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</si>
  <si>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</si>
  <si>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</si>
  <si>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</si>
  <si>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</si>
  <si>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</si>
  <si>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</si>
  <si>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</si>
  <si>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</si>
  <si>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</si>
  <si>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</si>
  <si>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</si>
  <si>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</si>
  <si>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</si>
  <si>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</si>
  <si>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</si>
  <si>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</si>
  <si>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</si>
  <si>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</si>
  <si>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</si>
  <si>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</si>
  <si>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</si>
  <si>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</si>
  <si>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</si>
  <si>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</si>
  <si>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</si>
  <si>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</si>
  <si>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</si>
  <si>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</si>
  <si>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</si>
  <si>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204001</t>
  </si>
  <si>
    <t>峨眉山市委宣传部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</si>
  <si>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</si>
  <si>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</si>
  <si>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</si>
  <si>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</si>
  <si>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</si>
  <si>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</si>
  <si>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</si>
  <si>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</si>
  <si>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</si>
  <si>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</si>
  <si>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</si>
  <si>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</si>
  <si>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</si>
  <si>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</si>
  <si>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</si>
  <si>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</si>
  <si>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</si>
  <si>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</si>
  <si>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</si>
  <si>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</si>
  <si>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</si>
  <si>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</si>
  <si>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</si>
  <si>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</si>
  <si>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</si>
  <si>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</si>
  <si>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</si>
  <si>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</si>
  <si>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</si>
  <si>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</si>
  <si>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</si>
  <si>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</si>
  <si>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</si>
  <si>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</si>
  <si>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</si>
  <si>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</si>
  <si>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</si>
  <si>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</si>
  <si>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</si>
  <si>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</si>
  <si>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</si>
  <si>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</si>
  <si>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</si>
  <si>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</si>
  <si>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</si>
  <si>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</si>
  <si>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</si>
  <si>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</si>
  <si>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</si>
  <si>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</si>
  <si>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</si>
  <si>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</si>
  <si>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</si>
  <si>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</si>
  <si>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</si>
  <si>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</si>
  <si>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</si>
  <si>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</si>
  <si>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</si>
  <si>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</si>
  <si>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</si>
  <si>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</si>
  <si>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</si>
  <si>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</si>
  <si>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</si>
  <si>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</si>
  <si>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</si>
  <si>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</si>
  <si>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</si>
  <si>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</si>
  <si>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</si>
  <si>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</si>
  <si>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</si>
  <si>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</si>
  <si>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</si>
  <si>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</si>
  <si>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</si>
  <si>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</si>
  <si>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</si>
  <si>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</si>
  <si>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</si>
  <si>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</si>
  <si>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</si>
  <si>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</si>
  <si>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</si>
  <si>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</si>
  <si>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</si>
  <si>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</si>
  <si>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</si>
  <si>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</si>
  <si>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</si>
  <si>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</si>
  <si>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</si>
  <si>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</si>
  <si>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</si>
  <si>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</si>
  <si>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</si>
  <si>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</si>
  <si>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</si>
  <si>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</si>
  <si>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</si>
  <si>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</si>
  <si>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</si>
  <si>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</si>
  <si>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</si>
  <si>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</si>
  <si>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</si>
  <si>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</si>
  <si>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</si>
  <si>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</si>
  <si>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</si>
  <si>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</si>
  <si>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</si>
  <si>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</si>
  <si>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</si>
  <si>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</si>
  <si>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</si>
  <si>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</si>
  <si>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</si>
  <si>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</si>
  <si>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</si>
  <si>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</si>
  <si>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</si>
  <si>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</si>
  <si>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</si>
  <si>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</si>
  <si>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</si>
  <si>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</si>
  <si>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</si>
  <si>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</si>
  <si>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</si>
  <si>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</si>
  <si>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</si>
  <si>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</si>
  <si>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</si>
  <si>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</si>
  <si>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</si>
  <si>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</si>
  <si>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</si>
  <si>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</si>
  <si>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</si>
  <si>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</si>
  <si>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</si>
  <si>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</si>
  <si>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</si>
  <si>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</si>
  <si>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</si>
  <si>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</si>
  <si>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</si>
  <si>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</si>
  <si>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</si>
  <si>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</si>
  <si>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</si>
  <si>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</si>
  <si>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</si>
  <si>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</si>
  <si>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</si>
  <si>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</si>
  <si>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</si>
  <si>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</si>
  <si>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</si>
  <si>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</si>
  <si>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</si>
  <si>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</si>
  <si>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</si>
  <si>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</si>
  <si>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</si>
  <si>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</si>
  <si>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</si>
  <si>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</si>
  <si>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</si>
  <si>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</si>
  <si>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</si>
  <si>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</si>
  <si>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</si>
  <si>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</si>
  <si>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</si>
  <si>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</si>
  <si>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</si>
  <si>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</si>
  <si>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</si>
  <si>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</si>
  <si>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</si>
  <si>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</si>
  <si>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</si>
  <si>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</si>
  <si>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</si>
  <si>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</si>
  <si>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</si>
  <si>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</si>
  <si>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</si>
  <si>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</si>
  <si>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</si>
  <si>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</si>
  <si>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</si>
  <si>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</si>
  <si>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</si>
  <si>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</si>
  <si>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</si>
  <si>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</si>
  <si>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</si>
  <si>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</si>
  <si>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</si>
  <si>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</si>
  <si>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</si>
  <si>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</si>
  <si>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</si>
  <si>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</si>
  <si>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</si>
  <si>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</si>
  <si>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</si>
  <si>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</si>
  <si>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</si>
  <si>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</si>
  <si>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</si>
  <si>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</si>
  <si>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</si>
  <si>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</si>
  <si>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《峨眉周刊》运行费</t>
  </si>
  <si>
    <t>政务运转类</t>
  </si>
  <si>
    <t xml:space="preserve">    党报党刊征订财政补助经费</t>
  </si>
  <si>
    <t xml:space="preserve">    峨眉城市形象宣传费</t>
  </si>
  <si>
    <t>政务专项类</t>
  </si>
  <si>
    <t xml:space="preserve">    峨眉学研究会经费</t>
  </si>
  <si>
    <t xml:space="preserve">    精神文明建设经费（含未成年人经费）</t>
  </si>
  <si>
    <t xml:space="preserve">    媒体宣传合作费</t>
  </si>
  <si>
    <t xml:space="preserve">    全市理论学习购书款</t>
  </si>
  <si>
    <t xml:space="preserve">    全市先进典型评选表彰经费</t>
  </si>
  <si>
    <t xml:space="preserve">    融媒体中心设施设备维护费及安全保护等级认定费</t>
  </si>
  <si>
    <t xml:space="preserve">    融媒体中心运行费（含物管费、编外人员工资及午餐补助）</t>
  </si>
  <si>
    <t xml:space="preserve">    扫黄打非工作经费</t>
  </si>
  <si>
    <t xml:space="preserve">    社科联及文联各协会活动经费</t>
  </si>
  <si>
    <t xml:space="preserve">    市委中心组学习经费</t>
  </si>
  <si>
    <t xml:space="preserve">    外宣专项经费</t>
  </si>
  <si>
    <t xml:space="preserve">    文明城市创建工作经费</t>
  </si>
  <si>
    <t xml:space="preserve">    新峨眉市民素质提升培训经费</t>
  </si>
  <si>
    <t xml:space="preserve">    新时代文明实践中心建设经费</t>
  </si>
  <si>
    <t xml:space="preserve">    新闻中心经费</t>
  </si>
  <si>
    <t xml:space="preserve">    宣传文化系统学习培训费</t>
  </si>
  <si>
    <t xml:space="preserve">    志愿服务经费</t>
  </si>
  <si>
    <t xml:space="preserve">    党政机关企事业单位软件正版化经费</t>
  </si>
  <si>
    <t xml:space="preserve">    电视台运转经费</t>
  </si>
  <si>
    <t xml:space="preserve">    农村公益电影放映经费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</si>
  <si>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</si>
  <si>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</si>
  <si>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</si>
  <si>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</si>
  <si>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</si>
  <si>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</si>
  <si>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</si>
  <si>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</si>
  <si>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</si>
  <si>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</si>
  <si>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</si>
  <si>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</si>
  <si>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</si>
  <si>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</si>
  <si>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</si>
  <si>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</si>
  <si>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</si>
  <si>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</si>
  <si>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</si>
  <si>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</si>
  <si>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</si>
  <si>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</si>
  <si>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</si>
  <si>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</si>
  <si>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</si>
  <si>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</si>
  <si>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</si>
  <si>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</si>
  <si>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</si>
  <si>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</si>
  <si>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其他办公自动化设备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</si>
  <si>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</si>
  <si>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</si>
  <si>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</si>
  <si>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</si>
  <si>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</si>
  <si>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</si>
  <si>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</si>
  <si>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</si>
  <si>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</si>
  <si>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</si>
  <si>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</si>
  <si>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行政运行和事业运行</t>
  </si>
  <si>
    <t>保障机关及其下属事业单位正常运转。</t>
  </si>
  <si>
    <t>媒体宣传、城市形象宣传、外宣专项经费</t>
  </si>
  <si>
    <t>与多家媒体开展宣传合作、制作宣传片、与上级媒体沟通、交流等，共同策划主题宣传，协助应对和引导网络舆情，提升峨眉影响力。</t>
  </si>
  <si>
    <t>正版化软件经费及扫黄打非经费</t>
  </si>
  <si>
    <t>由乐山市采取场地授权的方式，对我市所有党政机关和企事业单位的电脑软件进行规范。开展绿书签活动、盗版物集中销毁活动、世界版权日活动等“扫黄打非”宣传教育工作。</t>
  </si>
  <si>
    <t>党报党刊征订财政补助经费</t>
  </si>
  <si>
    <t>通过党报党刊征订和赠阅工作，全面提升党员干部和群众的政治站位，增强政治自觉，更好的贯彻落实党的路线、方针和政策，开阔视野，拓展思路。</t>
  </si>
  <si>
    <t>融媒体中心运行费（物管费、编外人员工资、午餐等）</t>
  </si>
  <si>
    <t>支付8名编外保留人员工资，开支融媒体中心物业管理等费用。</t>
  </si>
  <si>
    <t>融媒体中心设施设备采购费、维修费、等保费</t>
  </si>
  <si>
    <t>支付2019年未支付的设施设备采购费，用于机房、演播厅等设施设备的运行维护，用于采编播系统、计算机、摄像机等软件及硬件设备的维护，为融媒体中心开展的活动提供保障，安全运行。</t>
  </si>
  <si>
    <t>电视台运转经费</t>
  </si>
  <si>
    <t>用于购买全年在峨眉台播出的正版电视剧；支付广播、电视节目采用稿费；支付电视台文化传播业务费。</t>
  </si>
  <si>
    <t>峨眉山市新闻中心经费</t>
  </si>
  <si>
    <t>用于开支乐山新闻网的宣传合作费、舆情信息服务费等。</t>
  </si>
  <si>
    <t>《峨眉周刊》运行费</t>
  </si>
  <si>
    <t>用于《峨眉山报道》报纸的组稿、编审校核、印刷、投递等开支，预计全年出刊52期，每期10700份。</t>
  </si>
  <si>
    <t>精神文明工作经费（新峨眉市民素质提升培训、未成年人思想道德建设、先进典型评选表彰等）</t>
  </si>
  <si>
    <t>通过开展新峨眉市民素质提升培训、未成年人、先进典型评选等活动，在提高城市文明程度和市民素质的同时，不断增强市民的城市幸福感和自豪感。</t>
  </si>
  <si>
    <t>文明城市创建工作经费和氛围营造经费</t>
  </si>
  <si>
    <t>加大基础设施投入、完善城市功能、美化城市环境、提升市民文明素质，城市面貌明显改观。</t>
  </si>
  <si>
    <t>新时代文明实践中心建设及志愿者服务经费</t>
  </si>
  <si>
    <t>实现以峨眉山市市域为整体，以市、乡镇、村三级为单元，中心、所和站三级联动，以志愿者为主体力量，以志愿服务为主要活动方式，整合人员队伍、资金资源、平台载体、项目活动，推动精神文明工作。</t>
  </si>
  <si>
    <t>峨眉学研究会、社科联、文联各协会活动经费及宣传系统培训费</t>
  </si>
  <si>
    <t>推动全市各社科联合成员单位做好课题研究、活动开展；通过协会各种文化活动的开展，繁荣文化市场，提升文化内涵，扩大文化影响。通过参加一系列的培训，提升宣传文化系统职工的业务水平和能力，更好地推动工作开展。</t>
  </si>
  <si>
    <t>中心组学习及理论购书款</t>
  </si>
  <si>
    <t>通过开展中心组学习，理论购书等提高全市领导干部的理论水平和理论修养，更好地服务于中心工作。</t>
  </si>
  <si>
    <t>农村公益电影放映本级配套资金</t>
  </si>
  <si>
    <t>农村公益电影放映活动给予补助的本级专项资金。保证我市农村群众观看“每村一月一场”电影，共计放映2940场，切实保障群众看到并看好电影。</t>
  </si>
  <si>
    <t>金额合计</t>
  </si>
  <si>
    <t>年度
总体
目标</t>
  </si>
  <si>
    <t xml:space="preserve">    在乐山市委宣传部的指导下，紧扣市委、市政府中心工作，围绕党的十九届四中全会精神落地落细，统筹推进各项宣传工作，营造浓厚氛围、凝聚奋进力量。：紧扣市委、市政府中心工作，围绕党的十九届四中全会精神落地落细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</si>
  <si>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</si>
  <si>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</si>
  <si>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</si>
  <si>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</si>
  <si>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</si>
  <si>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</si>
  <si>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</si>
  <si>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下基层调研次数不少于120天，党员民主评议会1次，支部党员大会不少于12次</t>
  </si>
  <si>
    <t>结对帮扶贫困户33户，每个月走访不少于1次</t>
  </si>
  <si>
    <t>媒体合作次数不少于10家，制作城市形象宣传片不少于1部</t>
  </si>
  <si>
    <t>召开全市中心组学习不少于12次，“先锋号”理论小广播开播不少于30期</t>
  </si>
  <si>
    <t>开展精神文明活动不少于2次，先进典型表彰批次2-3批</t>
  </si>
  <si>
    <t>峨眉新闻网出稿量3500余条，峨眉周刊出刊52期，电视台出稿量1500余条</t>
  </si>
  <si>
    <t>处置网络舆情信息3000余条</t>
  </si>
  <si>
    <t>开展峨眉文化调研不少于2次，开展各种文化活动不少于2次</t>
  </si>
  <si>
    <t>开展社科调研不少于2次</t>
  </si>
  <si>
    <t>质量指标</t>
  </si>
  <si>
    <t>开展机关日常学习，全面提升宣传队伍整体素质</t>
  </si>
  <si>
    <t>开展机关日常学习，全面提升宣传队伍整体素质。</t>
  </si>
  <si>
    <t>深化理论学习，强化理论宣传，抓好课题调研，持续夯实理论武装，凝聚思想共识。</t>
  </si>
  <si>
    <t>做大做强主流思想舆论，加强媒体合作，促进对外推广，营造良好氛围。</t>
  </si>
  <si>
    <t>培育和践行社会主义核心价值观，深入引领文明风尚，强化价值认同。</t>
  </si>
  <si>
    <t>加快推进县级融媒体中心建设，围绕媒体融合，巩固壮大主流舆论，提升传播能力。</t>
  </si>
  <si>
    <t>挖掘优秀传统文化，加强文艺精品创作，筹办特色文化活动，不断提高文化实力，促进文化小康。</t>
  </si>
  <si>
    <t>挖掘优秀传统文化，加强文艺精品创作，筹办特色文化活动，不断提高文化实力，促进文化大繁荣。</t>
  </si>
  <si>
    <t>开展社科重点课题研究、申报，推动全市各社科联合成员单位做好课题研究、活动开展，提升社科理论水平。</t>
  </si>
  <si>
    <t>开展社科重点课题研究、申报，推动全市各社科联合成员单位做好课题研究、活动开展。</t>
  </si>
  <si>
    <t>时效指标</t>
  </si>
  <si>
    <t>年内全面完成</t>
  </si>
  <si>
    <t>成本指标</t>
  </si>
  <si>
    <t>……</t>
  </si>
  <si>
    <t>效益指标</t>
  </si>
  <si>
    <t>经济效益
指标</t>
  </si>
  <si>
    <t>社会效益
指标</t>
  </si>
  <si>
    <t>全力构建大宣传格局，为实现全面小康目标和“两个目的地”建设提供有力的思想舆论保障。</t>
  </si>
  <si>
    <t>生态效益
指标</t>
  </si>
  <si>
    <t>可持续影响
指标</t>
  </si>
  <si>
    <t>满意度
指标</t>
  </si>
  <si>
    <t>满意度指标</t>
  </si>
  <si>
    <t>大于等于90%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</si>
  <si>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</si>
  <si>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</si>
  <si>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</si>
  <si>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</si>
  <si>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</si>
  <si>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</si>
  <si>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</si>
  <si>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</si>
  <si>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</si>
  <si>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</si>
  <si>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</si>
  <si>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通过报纸的作用将党的政策方针普及于广大市民，形成舆论本地监督和民生互动。</t>
  </si>
  <si>
    <t>用于《峨眉山报道》报纸的组稿、编审校核、印刷、投递等开支，预计全年出刊52期，每期</t>
  </si>
  <si>
    <t>本年内</t>
  </si>
  <si>
    <t>社会效益指标</t>
  </si>
  <si>
    <t>更好地贯彻落实党的路线、方针和政策，服务中心工作。</t>
  </si>
  <si>
    <t>完成全市党报党刊征订</t>
  </si>
  <si>
    <t>全面提升党员干部和群众的政治站位，增强政治自觉，更好的贯彻落实党的路线、方针和政策，开阔视野，拓展思路</t>
  </si>
  <si>
    <t>全面提升党员干部和群众的政治站位，增强政治自觉。</t>
  </si>
  <si>
    <t>全面提升党员干部和群众的政治站位，增强政治自觉，更好的贯彻落实党的路线、方针和政</t>
  </si>
  <si>
    <t>党政机关企事业单位软件正版化经费</t>
  </si>
  <si>
    <t>推动全市各级党政机关和企事业单位软件正版化工作规范化标准化，保障国家信息安全。</t>
  </si>
  <si>
    <t>由乐山市统一采购，采取场地授权的方式，对我市所有党政机关和企事业单位的电脑软件进行规范。</t>
  </si>
  <si>
    <t>由乐山市统一采购，采取场地授权的方式，对我市所有党政机关和企事业单位的电脑软件进</t>
  </si>
  <si>
    <t>为峨眉山广播电视台综合频道提供电视剧，确保节目安全、正常播出。完成广播、电视全年稿件目标任务数，为全市社会及经济建设营造良好的舆论氛围。完成广播电视宣传推广、文化传播工作。</t>
  </si>
  <si>
    <t>确保峨眉山广播电视台节目安全、正常播出。</t>
  </si>
  <si>
    <t>用于购买全年在峨眉台播出的正版电视剧；支付广播、电视节目采用稿费；支付电视台文化</t>
  </si>
  <si>
    <t>为峨眉山广播电视台综合频道提供电视剧，确保节目安全、正常播出。完成广播、电视全年</t>
  </si>
  <si>
    <t>峨眉城市形象宣传费</t>
  </si>
  <si>
    <t>开展城市形象宣传工作，制作宣传片、投放宣传广告、开展专题宣传等，对外展现峨眉山市城市形象，扩大城市知名度和美誉度</t>
  </si>
  <si>
    <t>开展城市形象宣传工作，制作宣传片、投放宣传广告、开展专题宣传等，对外展现峨眉山市</t>
  </si>
  <si>
    <t>制作1-2部形象宣传片</t>
  </si>
  <si>
    <t>扩大城市知名度和美誉度</t>
  </si>
  <si>
    <t>峨眉学研究会经费</t>
  </si>
  <si>
    <t>挖掘峨眉文化内涵，提升峨眉文化影响力，为文旅产业发展提供文化助力。</t>
  </si>
  <si>
    <t>开展峨眉武术、美食等本土文化调查研究活动，出版《峨眉学刊》（第二期）、《峨眉风物志》（通俗读物），举办峨眉学论坛。</t>
  </si>
  <si>
    <t>开展峨眉武术、美食等本土文化调查研究活动，出版《峨眉学刊》（第二期）、《峨眉风物</t>
  </si>
  <si>
    <t>精神文明建设经费（含未成年人经费）</t>
  </si>
  <si>
    <t>坚持以培育和践行社会主义核心价值观为根本，着力提高市民文明素质和道德素养，深化群众性精神文明建设活动，提升城市文明常态化水平，不断巩固和提升文明城市创建成果。</t>
  </si>
  <si>
    <t>坚持以培育和践行社会主义核心价值观为根本，着力提高市民文明素质和道德素养，深化群</t>
  </si>
  <si>
    <t>以创建全国文明城市为目标，深入开展未成年人思想道德建设和群众性精神文明创建活动，推进“乡风文明”建设和“精神扶贫”工作落实。</t>
  </si>
  <si>
    <t>以创建全国文明城市为目标，深入开展群众性精神文明创建活动，推进“乡风文明”建设和</t>
  </si>
  <si>
    <t>媒体宣传合作费</t>
  </si>
  <si>
    <t>开展媒体合作</t>
  </si>
  <si>
    <t>加强外宣力度，共同策划主题宣传，协助应对和引导网络舆情</t>
  </si>
  <si>
    <t>与中央、省级、乐山市级等至少10余家媒体签订宣传合作协议</t>
  </si>
  <si>
    <t>年内完成宣传合作，提升峨眉影响力。</t>
  </si>
  <si>
    <t>农村公益电影放映经费</t>
  </si>
  <si>
    <t>提高人民群众的文化生活水平。</t>
  </si>
  <si>
    <t>保证我市农村群众观看“每村一月一场”电影，共计放映2940场，切实保障群众看到并看好电影。</t>
  </si>
  <si>
    <t>保证我市农村群众观看“每村一月一场”电影，共计放映2940场，切实保障群众看到并看好</t>
  </si>
  <si>
    <t>全市理论学习购书款</t>
  </si>
  <si>
    <t>推动全市各单位做好党员教育和中心组理论学习，提高领导干部的政治理论水平。</t>
  </si>
  <si>
    <t>用于购买中央、省、市指导学习用书</t>
  </si>
  <si>
    <t>全市先进典型评选表彰经费</t>
  </si>
  <si>
    <t>通过新闻宣传、集中宣讲、文艺演出等多种形式宣传道德模范的先进事迹，充分发挥道德榜样力量，营造学习道德模范、争当道德模范深厚氛围。</t>
  </si>
  <si>
    <t>通过多种形式宣传道德模范的先进事迹，充分发挥道德榜样力量。</t>
  </si>
  <si>
    <t>开展“道德模范”“五好文明家庭”“文明驾驶员”“最美系列人物”“新时代好少年”“乡风文明示范点”“社会主义核心价值观示范点”等评选表扬活动，启动身边好人榜建设工作，开展道德讲堂、模范宣讲等典型示范活动。</t>
  </si>
  <si>
    <t>开展“道德模范”“五好文明家庭”“文明驾驶员”“最美系列人物”“新时代好少年”“</t>
  </si>
  <si>
    <t>融媒体中心设施设备购置费</t>
  </si>
  <si>
    <t>按照上级要求，建设设施完备的融媒体中心，助力峨眉山市经济发展。</t>
  </si>
  <si>
    <t>019年已完成设施设备的招投标，款未付，2020年需支付货款90%，另外10%待2021年支付。</t>
  </si>
  <si>
    <t>019年已完成设施设备的招投标，款未付，2020年需支付货款90%。</t>
  </si>
  <si>
    <t>建设设施完备的融媒体中心，助力峨眉山市经济发展。</t>
  </si>
  <si>
    <t>融媒体中心设施设备维护费及安全保护等级认定费</t>
  </si>
  <si>
    <t>用于机房、演播厅、采编播系统、计算机、摄像机等软件及硬件设备的维护及安全保护等级认定。</t>
  </si>
  <si>
    <t>用于机房、演播厅、采编播系统、计算机、摄像机等软件及硬件设备的维护及安全保护等级</t>
  </si>
  <si>
    <t>用于机房、演播厅等设施设备的运行维护，保障融媒体中心设备正常运转。</t>
  </si>
  <si>
    <t>融媒体中心运行费（含物管费、编外人员工资及午餐补助）</t>
  </si>
  <si>
    <t>健全融媒体中心运转机制</t>
  </si>
  <si>
    <t>用于融媒体中心物业管理、编外人员工资及午餐补助等费用</t>
  </si>
  <si>
    <t>保障融媒体中心安全，更好地服务中心工作</t>
  </si>
  <si>
    <t>扫黄打非工作经费</t>
  </si>
  <si>
    <t>推动265个基层网格站点标准化规范化建设完成100%，确保出版物市场“扫黄打非”执法有力，监管有效。按照要求开展多形式宣传，提升群众维护版权、自觉抵制低俗文化和信息的能力，引导群众对“黄·非”现象进行举报。妥善解决乡镇老放映员保障和生活困难问题</t>
  </si>
  <si>
    <t>确保出版物市场“扫黄打非”执法有力，监管有效，提升群众维护版权和信息的能力。</t>
  </si>
  <si>
    <t>推动265个基层网格站点标准化规范化建设完成100%</t>
  </si>
  <si>
    <t>社科联及文联各协会活动经费</t>
  </si>
  <si>
    <t>推动全市各社科联合成员单位做好课题研究、活动开展；通过协会各种文化活动的开展，繁荣文化市场，提升文化内涵，扩大文化影响。</t>
  </si>
  <si>
    <t>推动社科联文联各成员单位协会做好课题研究及活动开展。</t>
  </si>
  <si>
    <t>社科普及、重点课题研究、申报，社科活动开展、哲学社会学会研讨等；支持文联各协会开展各种文化活动，提升文化产品和服务的质量效益，常态化开展文化下乡、文化惠民演出等活动。</t>
  </si>
  <si>
    <t>社科普及、重点课题研究、申报，支持文联各协会开展工作。</t>
  </si>
  <si>
    <t>推动社科研究，繁荣文化市场，提升文化内涵，扩大文化影响。</t>
  </si>
  <si>
    <t>市委中心组学习经费</t>
  </si>
  <si>
    <t>提高全市领导干部的理论水平和理论修养，更好地服务于中心工作。</t>
  </si>
  <si>
    <t>全年召开中心组学习不少于12次。</t>
  </si>
  <si>
    <t>外宣专项经费</t>
  </si>
  <si>
    <t>加强与上级媒体和相关单位的沟通、交流和合作，提升城市形象。</t>
  </si>
  <si>
    <t>加强与上级媒体和相关单位的沟通、交流和合作</t>
  </si>
  <si>
    <t>围绕峨眉山市委、市政府中心工作，加大宣传报道力度</t>
  </si>
  <si>
    <t>经济效益指标</t>
  </si>
  <si>
    <t>文明城市创建氛围营造经费</t>
  </si>
  <si>
    <t>提升城市创文氛围，达到文明城市检查指标。</t>
  </si>
  <si>
    <t>对全市公交站台、主次干道、路名牌、重要点位等进行氛围营造；对城区配电箱、主要墙体等进行彩绘美化活动。</t>
  </si>
  <si>
    <t>对全市公交站台、主次干道、路名牌、重要点位等进行氛围营造。</t>
  </si>
  <si>
    <t>文明城市创建工作经费</t>
  </si>
  <si>
    <t>加大基础设施投入、完善城市功能、美化城市环境、提升市民文明素质，城市面貌明显改观</t>
  </si>
  <si>
    <t>提升城市基础设施建设，着力解决停车场建设、集贸市场规范等老大难问题；大力开展环境卫生、乱摆乱放、户外广告、交通秩序、违法建设等专项整治行动；开展思想道德、城市意识、法律法规等一系列教育活动；开展创建示范、社区文明细胞培育、志愿服务常态化等活动。</t>
  </si>
  <si>
    <t>提升城市基础设施建设，着力解决停车场建设、集贸市场规范等老大难问题。</t>
  </si>
  <si>
    <t>新峨眉市民素质提升培训经费</t>
  </si>
  <si>
    <t>以培育和践行社会主义核心价值观为主线，通过开展新峨眉市民素质提升培训践行活动，在提高城市文明程度和市民素质的同时，不断增强市民的城市幸福感和自豪感。</t>
  </si>
  <si>
    <t>以培育和践行社会主义核心价值观为主线，开展新峨眉市民素质提升培训践行活动。</t>
  </si>
  <si>
    <t>以峨委办【2016】8号通知和方案为指引,结合双创工作，常态化开展新峨眉市民素质培训践行活动。</t>
  </si>
  <si>
    <t>结合双创工作，常态化开展新峨眉市民素质培训工作。</t>
  </si>
  <si>
    <t>在提高城市文明程度和市民素质的同时，不断增强市民的城市幸福感和自豪感。</t>
  </si>
  <si>
    <t>新时代文明实践中心建设经费</t>
  </si>
  <si>
    <t>实现以峨眉山市市域为整体，以市、乡镇、村三级为单元，中心、所和站三级联动，以志愿者为主体力量，以志愿服务为主要活动方式，整合人员队伍、资金资源、平台载体、项目活动，推动基层宣传思想文化工作和精神文明建设改革创新，实现更富活力、更有成效、更可持续的发展。</t>
  </si>
  <si>
    <t>构建“实践中心—实践所—实践站”三级组织体系，打造新时代文明实践基地。</t>
  </si>
  <si>
    <t>构建“实践中心—实践所—实践站”三级组织体系，建立联席会议制度，组建市镇村三级文明实践志愿服务队，统筹建立文明实践人才库，打造新时代文明实践基地，开展活动。把握基层群众思想特点和接受习惯，针对不同习惯差异，采取多种活动形式，增强文明实践的实效性和感染力。</t>
  </si>
  <si>
    <t>推动基层宣传思想文化工作和精神文明建设改革创新，实现更富活力、更有成效的发展。</t>
  </si>
  <si>
    <t>新闻中心经费</t>
  </si>
  <si>
    <t>围绕市委、市政府中心工作，依托峨眉新闻网，重点做好“脱贫攻坚、民生工程”等方面宣传。</t>
  </si>
  <si>
    <t>围绕市委、市政府中心工作，依托峨眉新闻网，重点做好“脱贫攻坚、民生工程”等方面宣</t>
  </si>
  <si>
    <t>开支乐山新闻网的宣传合作费、舆情信息服务费等。</t>
  </si>
  <si>
    <t>宣传文化系统学习培训费</t>
  </si>
  <si>
    <t>通过参加一系列的培训，提升宣传文化系统职工的业务水平和能力，更好地推动工作开展。</t>
  </si>
  <si>
    <t>用于参加省级、乐山及市级各种系列业务培训的各项开支，用于开展本级的业务培训的各项开支，提高宣传文化系统职工的业务水平。</t>
  </si>
  <si>
    <t>用于参加省级、乐山及市级各种系列业务培训的各项开支，用于开展本级的业务培训的各项</t>
  </si>
  <si>
    <t>志愿服务经费</t>
  </si>
  <si>
    <t>成立峨眉山市志愿服务联合会，健全招募注册、培训管理、服务记录、激励保障等制度，通过开展志愿服务活动，在全市营造浓厚的志愿服务氛围。</t>
  </si>
  <si>
    <t>成立峨眉山市志愿服务联合会，通过开展志愿服务活动，在全市营造浓厚的志愿服务氛围。</t>
  </si>
  <si>
    <t>深入推进学雷锋志愿服务制度化，加强志愿服务联合会建设，加强志愿服务组织、项目、基地、队伍建设，推动志愿服务进基层进社区进家庭，着力构建完善的志愿服务体系，提升我市志愿服务常态化、制度化、社会化水平。</t>
  </si>
  <si>
    <t>加强志愿服务组织、项目、基地、队伍建设，着力构建完善的志愿服务体系。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</si>
</sst>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.00_ ;_ \¥* \-#,##0.00_ ;_ \¥* &quot;-&quot;??_ ;_ @_ "/>
    <numFmt numFmtId="177" formatCode="#,##0.00_ "/>
    <numFmt numFmtId="178" formatCode="#,##0_ "/>
    <numFmt numFmtId="179" formatCode="0_ "/>
    <numFmt numFmtId="180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/>
    <xf numFmtId="0" fontId="30" fillId="0" borderId="0" applyNumberFormat="0" applyFill="0" applyBorder="0" applyAlignment="0" applyProtection="0">
      <alignment vertical="center"/>
    </xf>
    <xf numFmtId="0" fontId="7" fillId="8" borderId="3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40" applyNumberFormat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39" fillId="13" borderId="4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326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 wrapText="1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6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49" fontId="1" fillId="0" borderId="5" xfId="57" applyNumberFormat="1" applyFont="1" applyFill="1" applyBorder="1" applyAlignment="1" applyProtection="1">
      <alignment vertical="center" wrapText="1"/>
    </xf>
    <xf numFmtId="49" fontId="1" fillId="0" borderId="1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 wrapText="1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2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16" sqref="F16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customHeight="1" spans="1:1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customHeight="1" spans="1:1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customHeight="1" spans="1:1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customHeight="1" spans="1:11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</row>
    <row r="6" customHeight="1" spans="1:1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</row>
    <row r="7" customHeight="1" spans="1:1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</row>
    <row r="8" customHeight="1" spans="1:11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</row>
    <row r="9" ht="60" customHeight="1" spans="1:11">
      <c r="A9" s="319" t="s">
        <v>0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ht="60" customHeight="1" spans="1:11">
      <c r="A10" s="319" t="s">
        <v>1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customHeight="1" spans="1:1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customHeight="1" spans="1:1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customHeight="1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customHeight="1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customHeight="1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customHeight="1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customHeight="1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customHeight="1" spans="1:11">
      <c r="A18" s="318"/>
      <c r="B18" s="318"/>
      <c r="C18" s="318"/>
      <c r="D18" s="318"/>
      <c r="E18" s="318"/>
      <c r="F18" s="318"/>
      <c r="G18" s="318"/>
      <c r="H18" s="318"/>
      <c r="I18" s="318"/>
      <c r="J18" s="318"/>
      <c r="K18" s="318"/>
    </row>
    <row r="19" customHeight="1" spans="1:11">
      <c r="A19" s="318"/>
      <c r="B19" s="318"/>
      <c r="C19" s="318"/>
      <c r="D19" s="318"/>
      <c r="E19" s="318"/>
      <c r="F19" s="318"/>
      <c r="G19" s="318"/>
      <c r="H19" s="318"/>
      <c r="I19" s="318"/>
      <c r="J19" s="318"/>
      <c r="K19" s="318"/>
    </row>
    <row r="20" customHeight="1" spans="1:11">
      <c r="A20" s="318"/>
      <c r="B20" s="318"/>
      <c r="C20" s="318"/>
      <c r="D20" s="318"/>
      <c r="E20" s="318"/>
      <c r="F20" s="318"/>
      <c r="G20" s="318"/>
      <c r="H20" s="318"/>
      <c r="I20" s="318"/>
      <c r="J20" s="318"/>
      <c r="K20" s="318"/>
    </row>
    <row r="21" customHeight="1" spans="1:11">
      <c r="A21" s="318"/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</row>
    <row r="23" customHeight="1" spans="1:11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</row>
    <row r="24" customHeight="1" spans="1:11">
      <c r="A24" s="324"/>
      <c r="B24" s="325"/>
      <c r="C24" s="325"/>
      <c r="D24" s="325"/>
      <c r="E24" s="325"/>
      <c r="F24" s="325"/>
      <c r="G24" s="325"/>
      <c r="H24" s="325"/>
      <c r="I24" s="325"/>
      <c r="J24" s="325"/>
      <c r="K24" s="322"/>
    </row>
    <row r="25" customHeight="1" spans="1:11">
      <c r="A25" s="318"/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customHeight="1" spans="1:1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customHeight="1" spans="1:1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16.8333333333333" style="120" customWidth="1"/>
    <col min="8" max="20" width="13.8333333333333" style="120" customWidth="1"/>
    <col min="21" max="21" width="16.8333333333333" style="120" customWidth="1"/>
    <col min="22" max="32" width="13.8333333333333" style="120" customWidth="1"/>
    <col min="33" max="134" width="9" style="120" customWidth="1"/>
    <col min="135" max="176" width="9.16666666666667" style="120" customWidth="1"/>
    <col min="177" max="16384" width="9.16666666666667" style="120"/>
  </cols>
  <sheetData>
    <row r="1" customHeight="1" spans="1:134">
      <c r="A1" s="121"/>
      <c r="B1" s="122"/>
      <c r="C1" s="122"/>
      <c r="D1" s="122"/>
      <c r="E1" s="122"/>
      <c r="F1" s="122"/>
      <c r="G1" s="122"/>
      <c r="H1" s="122"/>
      <c r="I1" s="122"/>
      <c r="J1" s="159"/>
      <c r="K1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294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</row>
    <row r="2" s="124" customFormat="1" ht="20.1" customHeight="1" spans="1:91">
      <c r="A2" s="101" t="s">
        <v>295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</row>
    <row r="3" customHeight="1" spans="1:13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59"/>
      <c r="K3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6" t="s">
        <v>5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</row>
    <row r="4" customHeight="1" spans="1:134">
      <c r="A4" s="127" t="s">
        <v>116</v>
      </c>
      <c r="B4" s="127"/>
      <c r="C4" s="127"/>
      <c r="D4" s="127"/>
      <c r="E4" s="128"/>
      <c r="F4" s="127" t="s">
        <v>117</v>
      </c>
      <c r="G4" s="150" t="s">
        <v>229</v>
      </c>
      <c r="H4" s="143"/>
      <c r="I4" s="143"/>
      <c r="J4" s="143"/>
      <c r="K4" s="143"/>
      <c r="L4" s="143"/>
      <c r="M4" s="143"/>
      <c r="N4" s="143"/>
      <c r="O4" s="143"/>
      <c r="P4" s="149"/>
      <c r="Q4" s="143"/>
      <c r="R4" s="143"/>
      <c r="S4" s="143"/>
      <c r="T4" s="143"/>
      <c r="U4" s="143" t="s">
        <v>231</v>
      </c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</row>
    <row r="5" customHeight="1" spans="1:134">
      <c r="A5" s="127" t="s">
        <v>60</v>
      </c>
      <c r="B5" s="127"/>
      <c r="C5" s="127"/>
      <c r="D5" s="127" t="s">
        <v>61</v>
      </c>
      <c r="E5" s="127" t="s">
        <v>120</v>
      </c>
      <c r="F5" s="127"/>
      <c r="G5" s="128" t="s">
        <v>177</v>
      </c>
      <c r="H5" s="144" t="s">
        <v>296</v>
      </c>
      <c r="I5" s="144" t="s">
        <v>297</v>
      </c>
      <c r="J5" s="144" t="s">
        <v>298</v>
      </c>
      <c r="K5" s="144" t="s">
        <v>299</v>
      </c>
      <c r="L5" s="144" t="s">
        <v>300</v>
      </c>
      <c r="M5" s="144" t="s">
        <v>301</v>
      </c>
      <c r="N5" s="144" t="s">
        <v>302</v>
      </c>
      <c r="O5" s="144" t="s">
        <v>303</v>
      </c>
      <c r="P5" s="144" t="s">
        <v>304</v>
      </c>
      <c r="Q5" s="144" t="s">
        <v>305</v>
      </c>
      <c r="R5" s="144" t="s">
        <v>306</v>
      </c>
      <c r="S5" s="144" t="s">
        <v>307</v>
      </c>
      <c r="T5" s="144" t="s">
        <v>308</v>
      </c>
      <c r="U5" s="144" t="s">
        <v>177</v>
      </c>
      <c r="V5" s="144" t="s">
        <v>309</v>
      </c>
      <c r="W5" s="144" t="s">
        <v>310</v>
      </c>
      <c r="X5" s="144" t="s">
        <v>311</v>
      </c>
      <c r="Y5" s="144" t="s">
        <v>312</v>
      </c>
      <c r="Z5" s="144" t="s">
        <v>313</v>
      </c>
      <c r="AA5" s="144" t="s">
        <v>314</v>
      </c>
      <c r="AB5" s="144" t="s">
        <v>315</v>
      </c>
      <c r="AC5" s="144" t="s">
        <v>316</v>
      </c>
      <c r="AD5" s="144" t="s">
        <v>317</v>
      </c>
      <c r="AE5" s="144" t="s">
        <v>318</v>
      </c>
      <c r="AF5" s="144" t="s">
        <v>319</v>
      </c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</row>
    <row r="6" customHeight="1" spans="1:134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33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</row>
    <row r="7" s="121" customFormat="1" customHeight="1" spans="1:134">
      <c r="A7" s="147"/>
      <c r="B7" s="147"/>
      <c r="C7" s="147"/>
      <c r="D7" s="147"/>
      <c r="E7" s="147" t="s">
        <v>63</v>
      </c>
      <c r="F7" s="148">
        <f t="shared" ref="F7:O8" si="0">F8</f>
        <v>6482149.21</v>
      </c>
      <c r="G7" s="148">
        <f t="shared" si="0"/>
        <v>6471397.21</v>
      </c>
      <c r="H7" s="148">
        <f t="shared" si="0"/>
        <v>2413920</v>
      </c>
      <c r="I7" s="148">
        <f t="shared" si="0"/>
        <v>416028</v>
      </c>
      <c r="J7" s="160">
        <f t="shared" si="0"/>
        <v>34991</v>
      </c>
      <c r="K7" s="148">
        <f t="shared" si="0"/>
        <v>0</v>
      </c>
      <c r="L7" s="148">
        <f t="shared" si="0"/>
        <v>1411948</v>
      </c>
      <c r="M7" s="148">
        <f t="shared" si="0"/>
        <v>684301.92</v>
      </c>
      <c r="N7" s="148">
        <f t="shared" si="0"/>
        <v>342150.96</v>
      </c>
      <c r="O7" s="148">
        <f t="shared" si="0"/>
        <v>260890.11</v>
      </c>
      <c r="P7" s="148">
        <f t="shared" ref="P7:Y8" si="1">P8</f>
        <v>0</v>
      </c>
      <c r="Q7" s="148">
        <f t="shared" si="1"/>
        <v>34215.22</v>
      </c>
      <c r="R7" s="148">
        <f t="shared" si="1"/>
        <v>872952</v>
      </c>
      <c r="S7" s="148">
        <f t="shared" si="1"/>
        <v>0</v>
      </c>
      <c r="T7" s="148">
        <f t="shared" si="1"/>
        <v>0</v>
      </c>
      <c r="U7" s="148">
        <f t="shared" si="1"/>
        <v>10752</v>
      </c>
      <c r="V7" s="148">
        <f t="shared" si="1"/>
        <v>0</v>
      </c>
      <c r="W7" s="148">
        <f t="shared" si="1"/>
        <v>0</v>
      </c>
      <c r="X7" s="148">
        <f t="shared" si="1"/>
        <v>0</v>
      </c>
      <c r="Y7" s="148">
        <f t="shared" si="1"/>
        <v>0</v>
      </c>
      <c r="Z7" s="148">
        <f t="shared" ref="Z7:AI8" si="2">Z8</f>
        <v>8112</v>
      </c>
      <c r="AA7" s="148">
        <f t="shared" si="2"/>
        <v>0</v>
      </c>
      <c r="AB7" s="148">
        <f t="shared" si="2"/>
        <v>0</v>
      </c>
      <c r="AC7" s="148">
        <f t="shared" si="2"/>
        <v>0</v>
      </c>
      <c r="AD7" s="148">
        <f t="shared" si="2"/>
        <v>2640</v>
      </c>
      <c r="AE7" s="148">
        <f t="shared" si="2"/>
        <v>0</v>
      </c>
      <c r="AF7" s="148">
        <f t="shared" si="2"/>
        <v>0</v>
      </c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</row>
    <row r="8" customHeight="1" spans="1:134">
      <c r="A8" s="147"/>
      <c r="B8" s="147"/>
      <c r="C8" s="147"/>
      <c r="D8" s="147" t="s">
        <v>81</v>
      </c>
      <c r="E8" s="147" t="s">
        <v>82</v>
      </c>
      <c r="F8" s="148">
        <f t="shared" si="0"/>
        <v>6482149.21</v>
      </c>
      <c r="G8" s="148">
        <f t="shared" si="0"/>
        <v>6471397.21</v>
      </c>
      <c r="H8" s="148">
        <f t="shared" si="0"/>
        <v>2413920</v>
      </c>
      <c r="I8" s="148">
        <f t="shared" si="0"/>
        <v>416028</v>
      </c>
      <c r="J8" s="160">
        <f t="shared" si="0"/>
        <v>34991</v>
      </c>
      <c r="K8" s="148">
        <f t="shared" si="0"/>
        <v>0</v>
      </c>
      <c r="L8" s="148">
        <f t="shared" si="0"/>
        <v>1411948</v>
      </c>
      <c r="M8" s="148">
        <f t="shared" si="0"/>
        <v>684301.92</v>
      </c>
      <c r="N8" s="148">
        <f t="shared" si="0"/>
        <v>342150.96</v>
      </c>
      <c r="O8" s="148">
        <f t="shared" si="0"/>
        <v>260890.11</v>
      </c>
      <c r="P8" s="148">
        <f t="shared" si="1"/>
        <v>0</v>
      </c>
      <c r="Q8" s="148">
        <f t="shared" si="1"/>
        <v>34215.22</v>
      </c>
      <c r="R8" s="148">
        <f t="shared" si="1"/>
        <v>872952</v>
      </c>
      <c r="S8" s="148">
        <f t="shared" si="1"/>
        <v>0</v>
      </c>
      <c r="T8" s="148">
        <f t="shared" si="1"/>
        <v>0</v>
      </c>
      <c r="U8" s="148">
        <f t="shared" si="1"/>
        <v>10752</v>
      </c>
      <c r="V8" s="148">
        <f t="shared" si="1"/>
        <v>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2"/>
        <v>8112</v>
      </c>
      <c r="AA8" s="148">
        <f t="shared" si="2"/>
        <v>0</v>
      </c>
      <c r="AB8" s="148">
        <f t="shared" si="2"/>
        <v>0</v>
      </c>
      <c r="AC8" s="148">
        <f t="shared" si="2"/>
        <v>0</v>
      </c>
      <c r="AD8" s="148">
        <f t="shared" si="2"/>
        <v>2640</v>
      </c>
      <c r="AE8" s="148">
        <f t="shared" si="2"/>
        <v>0</v>
      </c>
      <c r="AF8" s="148">
        <f t="shared" si="2"/>
        <v>0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</row>
    <row r="9" customHeight="1" spans="1:134">
      <c r="A9" s="147"/>
      <c r="B9" s="147"/>
      <c r="C9" s="147"/>
      <c r="D9" s="147" t="s">
        <v>83</v>
      </c>
      <c r="E9" s="147" t="s">
        <v>84</v>
      </c>
      <c r="F9" s="148">
        <f t="shared" ref="F9:AF9" si="3">SUM(F10:F17)</f>
        <v>6482149.21</v>
      </c>
      <c r="G9" s="148">
        <f t="shared" si="3"/>
        <v>6471397.21</v>
      </c>
      <c r="H9" s="148">
        <f t="shared" si="3"/>
        <v>2413920</v>
      </c>
      <c r="I9" s="148">
        <f t="shared" si="3"/>
        <v>416028</v>
      </c>
      <c r="J9" s="160">
        <f t="shared" si="3"/>
        <v>34991</v>
      </c>
      <c r="K9" s="148">
        <f t="shared" si="3"/>
        <v>0</v>
      </c>
      <c r="L9" s="148">
        <f t="shared" si="3"/>
        <v>1411948</v>
      </c>
      <c r="M9" s="148">
        <f t="shared" si="3"/>
        <v>684301.92</v>
      </c>
      <c r="N9" s="148">
        <f t="shared" si="3"/>
        <v>342150.96</v>
      </c>
      <c r="O9" s="148">
        <f t="shared" si="3"/>
        <v>260890.11</v>
      </c>
      <c r="P9" s="148">
        <f t="shared" si="3"/>
        <v>0</v>
      </c>
      <c r="Q9" s="148">
        <f t="shared" si="3"/>
        <v>34215.22</v>
      </c>
      <c r="R9" s="148">
        <f t="shared" si="3"/>
        <v>872952</v>
      </c>
      <c r="S9" s="148">
        <f t="shared" si="3"/>
        <v>0</v>
      </c>
      <c r="T9" s="148">
        <f t="shared" si="3"/>
        <v>0</v>
      </c>
      <c r="U9" s="148">
        <f t="shared" si="3"/>
        <v>10752</v>
      </c>
      <c r="V9" s="148">
        <f t="shared" si="3"/>
        <v>0</v>
      </c>
      <c r="W9" s="148">
        <f t="shared" si="3"/>
        <v>0</v>
      </c>
      <c r="X9" s="148">
        <f t="shared" si="3"/>
        <v>0</v>
      </c>
      <c r="Y9" s="148">
        <f t="shared" si="3"/>
        <v>0</v>
      </c>
      <c r="Z9" s="148">
        <f t="shared" si="3"/>
        <v>8112</v>
      </c>
      <c r="AA9" s="148">
        <f t="shared" si="3"/>
        <v>0</v>
      </c>
      <c r="AB9" s="148">
        <f t="shared" si="3"/>
        <v>0</v>
      </c>
      <c r="AC9" s="148">
        <f t="shared" si="3"/>
        <v>0</v>
      </c>
      <c r="AD9" s="148">
        <f t="shared" si="3"/>
        <v>2640</v>
      </c>
      <c r="AE9" s="148">
        <f t="shared" si="3"/>
        <v>0</v>
      </c>
      <c r="AF9" s="148">
        <f t="shared" si="3"/>
        <v>0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</row>
    <row r="10" customHeight="1" spans="1:134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790871</v>
      </c>
      <c r="G10" s="148">
        <v>788231</v>
      </c>
      <c r="H10" s="148">
        <v>419892</v>
      </c>
      <c r="I10" s="148">
        <v>333348</v>
      </c>
      <c r="J10" s="160">
        <v>34991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2640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48">
        <v>0</v>
      </c>
      <c r="AD10" s="148">
        <v>2640</v>
      </c>
      <c r="AE10" s="148">
        <v>0</v>
      </c>
      <c r="AF10" s="148">
        <v>0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</row>
    <row r="11" customHeight="1" spans="1:134">
      <c r="A11" s="147" t="s">
        <v>85</v>
      </c>
      <c r="B11" s="147" t="s">
        <v>86</v>
      </c>
      <c r="C11" s="147" t="s">
        <v>92</v>
      </c>
      <c r="D11" s="147" t="s">
        <v>88</v>
      </c>
      <c r="E11" s="147" t="s">
        <v>93</v>
      </c>
      <c r="F11" s="148">
        <v>3488656</v>
      </c>
      <c r="G11" s="148">
        <v>3488656</v>
      </c>
      <c r="H11" s="148">
        <v>1994028</v>
      </c>
      <c r="I11" s="148">
        <v>82680</v>
      </c>
      <c r="J11" s="160">
        <v>0</v>
      </c>
      <c r="K11" s="148">
        <v>0</v>
      </c>
      <c r="L11" s="148">
        <v>1411948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</row>
    <row r="12" customHeight="1" spans="1:134">
      <c r="A12" s="147" t="s">
        <v>102</v>
      </c>
      <c r="B12" s="147" t="s">
        <v>98</v>
      </c>
      <c r="C12" s="147" t="s">
        <v>98</v>
      </c>
      <c r="D12" s="147" t="s">
        <v>88</v>
      </c>
      <c r="E12" s="147" t="s">
        <v>103</v>
      </c>
      <c r="F12" s="148">
        <v>684301.92</v>
      </c>
      <c r="G12" s="148">
        <v>684301.92</v>
      </c>
      <c r="H12" s="148">
        <v>0</v>
      </c>
      <c r="I12" s="148">
        <v>0</v>
      </c>
      <c r="J12" s="160">
        <v>0</v>
      </c>
      <c r="K12" s="148">
        <v>0</v>
      </c>
      <c r="L12" s="148">
        <v>0</v>
      </c>
      <c r="M12" s="148">
        <v>684301.92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</row>
    <row r="13" customHeight="1" spans="1:134">
      <c r="A13" s="147" t="s">
        <v>102</v>
      </c>
      <c r="B13" s="147" t="s">
        <v>98</v>
      </c>
      <c r="C13" s="147" t="s">
        <v>95</v>
      </c>
      <c r="D13" s="147" t="s">
        <v>88</v>
      </c>
      <c r="E13" s="147" t="s">
        <v>104</v>
      </c>
      <c r="F13" s="148">
        <v>342150.96</v>
      </c>
      <c r="G13" s="148">
        <v>342150.96</v>
      </c>
      <c r="H13" s="148">
        <v>0</v>
      </c>
      <c r="I13" s="148">
        <v>0</v>
      </c>
      <c r="J13" s="160">
        <v>0</v>
      </c>
      <c r="K13" s="148">
        <v>0</v>
      </c>
      <c r="L13" s="148">
        <v>0</v>
      </c>
      <c r="M13" s="148">
        <v>0</v>
      </c>
      <c r="N13" s="148">
        <v>342150.96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</row>
    <row r="14" customHeight="1" spans="1:134">
      <c r="A14" s="147" t="s">
        <v>102</v>
      </c>
      <c r="B14" s="147" t="s">
        <v>97</v>
      </c>
      <c r="C14" s="147" t="s">
        <v>100</v>
      </c>
      <c r="D14" s="147" t="s">
        <v>88</v>
      </c>
      <c r="E14" s="147" t="s">
        <v>105</v>
      </c>
      <c r="F14" s="148">
        <v>8112</v>
      </c>
      <c r="G14" s="148">
        <v>0</v>
      </c>
      <c r="H14" s="148">
        <v>0</v>
      </c>
      <c r="I14" s="148">
        <v>0</v>
      </c>
      <c r="J14" s="160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8112</v>
      </c>
      <c r="V14" s="148">
        <v>0</v>
      </c>
      <c r="W14" s="148">
        <v>0</v>
      </c>
      <c r="X14" s="148">
        <v>0</v>
      </c>
      <c r="Y14" s="148">
        <v>0</v>
      </c>
      <c r="Z14" s="148">
        <v>8112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</row>
    <row r="15" customHeight="1" spans="1:134">
      <c r="A15" s="147" t="s">
        <v>102</v>
      </c>
      <c r="B15" s="147" t="s">
        <v>100</v>
      </c>
      <c r="C15" s="147" t="s">
        <v>87</v>
      </c>
      <c r="D15" s="147" t="s">
        <v>88</v>
      </c>
      <c r="E15" s="147" t="s">
        <v>106</v>
      </c>
      <c r="F15" s="148">
        <v>34215.22</v>
      </c>
      <c r="G15" s="148">
        <v>34215.22</v>
      </c>
      <c r="H15" s="148">
        <v>0</v>
      </c>
      <c r="I15" s="148">
        <v>0</v>
      </c>
      <c r="J15" s="160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34215.22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</row>
    <row r="16" customHeight="1" spans="1:134">
      <c r="A16" s="147" t="s">
        <v>107</v>
      </c>
      <c r="B16" s="147" t="s">
        <v>108</v>
      </c>
      <c r="C16" s="147" t="s">
        <v>87</v>
      </c>
      <c r="D16" s="147" t="s">
        <v>88</v>
      </c>
      <c r="E16" s="147" t="s">
        <v>109</v>
      </c>
      <c r="F16" s="148">
        <v>260890.11</v>
      </c>
      <c r="G16" s="148">
        <v>260890.11</v>
      </c>
      <c r="H16" s="148">
        <v>0</v>
      </c>
      <c r="I16" s="148">
        <v>0</v>
      </c>
      <c r="J16" s="160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260890.11</v>
      </c>
      <c r="P16" s="148">
        <v>0</v>
      </c>
      <c r="Q16" s="148">
        <v>0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</row>
    <row r="17" customHeight="1" spans="1:134">
      <c r="A17" s="147" t="s">
        <v>112</v>
      </c>
      <c r="B17" s="147" t="s">
        <v>90</v>
      </c>
      <c r="C17" s="147" t="s">
        <v>87</v>
      </c>
      <c r="D17" s="147" t="s">
        <v>88</v>
      </c>
      <c r="E17" s="147" t="s">
        <v>113</v>
      </c>
      <c r="F17" s="148">
        <v>872952</v>
      </c>
      <c r="G17" s="148">
        <v>872952</v>
      </c>
      <c r="H17" s="148">
        <v>0</v>
      </c>
      <c r="I17" s="148">
        <v>0</v>
      </c>
      <c r="J17" s="160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872952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8">
        <v>0</v>
      </c>
      <c r="AA17" s="148">
        <v>0</v>
      </c>
      <c r="AB17" s="148">
        <v>0</v>
      </c>
      <c r="AC17" s="148">
        <v>0</v>
      </c>
      <c r="AD17" s="148">
        <v>0</v>
      </c>
      <c r="AE17" s="148">
        <v>0</v>
      </c>
      <c r="AF17" s="148">
        <v>0</v>
      </c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</row>
    <row r="18" customHeight="1" spans="1:134">
      <c r="A18" s="122"/>
      <c r="B18" s="122"/>
      <c r="C18" s="122"/>
      <c r="D18" s="122"/>
      <c r="E18" s="122"/>
      <c r="F18" s="122"/>
      <c r="G18" s="122"/>
      <c r="H18" s="122"/>
      <c r="I18" s="122"/>
      <c r="J18" s="159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</row>
    <row r="19" customHeight="1" spans="1:134">
      <c r="A19" s="122"/>
      <c r="B19" s="122"/>
      <c r="C19" s="122"/>
      <c r="D19" s="122"/>
      <c r="E19" s="122"/>
      <c r="F19" s="122"/>
      <c r="G19" s="122"/>
      <c r="H19" s="122"/>
      <c r="I19" s="122"/>
      <c r="J19" s="159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F13" sqref="AF13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3" width="13.8333333333333" style="120" customWidth="1"/>
    <col min="34" max="135" width="9" style="120" customWidth="1"/>
    <col min="136" max="177" width="9.16666666666667" style="120" customWidth="1"/>
    <col min="178" max="16384" width="9.16666666666667" style="120"/>
  </cols>
  <sheetData>
    <row r="1" customHeight="1" spans="1:13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 t="s">
        <v>320</v>
      </c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</row>
    <row r="2" s="124" customFormat="1" ht="20.1" customHeight="1" spans="1:92">
      <c r="A2" s="101" t="s">
        <v>295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</row>
    <row r="3" customHeight="1" spans="1:135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6" t="s">
        <v>5</v>
      </c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</row>
    <row r="4" customHeight="1" spans="1:135">
      <c r="A4" s="127" t="s">
        <v>116</v>
      </c>
      <c r="B4" s="127"/>
      <c r="C4" s="127"/>
      <c r="D4" s="127"/>
      <c r="E4" s="128"/>
      <c r="F4" s="143" t="s">
        <v>230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9"/>
      <c r="AD4" s="143"/>
      <c r="AE4" s="143"/>
      <c r="AF4" s="143"/>
      <c r="AG4" s="14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</row>
    <row r="5" customHeight="1" spans="1:135">
      <c r="A5" s="127" t="s">
        <v>60</v>
      </c>
      <c r="B5" s="127"/>
      <c r="C5" s="127"/>
      <c r="D5" s="127" t="s">
        <v>61</v>
      </c>
      <c r="E5" s="127" t="s">
        <v>120</v>
      </c>
      <c r="F5" s="144" t="s">
        <v>177</v>
      </c>
      <c r="G5" s="144" t="s">
        <v>321</v>
      </c>
      <c r="H5" s="144" t="s">
        <v>322</v>
      </c>
      <c r="I5" s="144" t="s">
        <v>323</v>
      </c>
      <c r="J5" s="144" t="s">
        <v>324</v>
      </c>
      <c r="K5" s="144" t="s">
        <v>325</v>
      </c>
      <c r="L5" s="144" t="s">
        <v>326</v>
      </c>
      <c r="M5" s="144" t="s">
        <v>327</v>
      </c>
      <c r="N5" s="144" t="s">
        <v>328</v>
      </c>
      <c r="O5" s="144" t="s">
        <v>329</v>
      </c>
      <c r="P5" s="144" t="s">
        <v>330</v>
      </c>
      <c r="Q5" s="144" t="s">
        <v>331</v>
      </c>
      <c r="R5" s="144" t="s">
        <v>332</v>
      </c>
      <c r="S5" s="144" t="s">
        <v>333</v>
      </c>
      <c r="T5" s="144" t="s">
        <v>334</v>
      </c>
      <c r="U5" s="144" t="s">
        <v>335</v>
      </c>
      <c r="V5" s="144" t="s">
        <v>336</v>
      </c>
      <c r="W5" s="144" t="s">
        <v>337</v>
      </c>
      <c r="X5" s="144" t="s">
        <v>338</v>
      </c>
      <c r="Y5" s="144" t="s">
        <v>339</v>
      </c>
      <c r="Z5" s="155" t="s">
        <v>340</v>
      </c>
      <c r="AA5" s="156" t="s">
        <v>341</v>
      </c>
      <c r="AB5" s="144" t="s">
        <v>342</v>
      </c>
      <c r="AC5" s="144" t="s">
        <v>343</v>
      </c>
      <c r="AD5" s="144" t="s">
        <v>344</v>
      </c>
      <c r="AE5" s="144" t="s">
        <v>345</v>
      </c>
      <c r="AF5" s="144" t="s">
        <v>346</v>
      </c>
      <c r="AG5" s="144" t="s">
        <v>347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</row>
    <row r="6" customHeight="1" spans="1:135">
      <c r="A6" s="145" t="s">
        <v>72</v>
      </c>
      <c r="B6" s="145" t="s">
        <v>73</v>
      </c>
      <c r="C6" s="145" t="s">
        <v>74</v>
      </c>
      <c r="D6" s="127"/>
      <c r="E6" s="127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57"/>
      <c r="AA6" s="158"/>
      <c r="AB6" s="146"/>
      <c r="AC6" s="146"/>
      <c r="AD6" s="146"/>
      <c r="AE6" s="146"/>
      <c r="AF6" s="146"/>
      <c r="AG6" s="146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</row>
    <row r="7" s="121" customFormat="1" customHeight="1" spans="1:135">
      <c r="A7" s="147"/>
      <c r="B7" s="147"/>
      <c r="C7" s="147"/>
      <c r="D7" s="147"/>
      <c r="E7" s="147" t="s">
        <v>63</v>
      </c>
      <c r="F7" s="148">
        <f t="shared" ref="F7:O8" si="0">F8</f>
        <v>15930290</v>
      </c>
      <c r="G7" s="148">
        <f t="shared" si="0"/>
        <v>4060000</v>
      </c>
      <c r="H7" s="148">
        <f t="shared" si="0"/>
        <v>800000</v>
      </c>
      <c r="I7" s="148">
        <f t="shared" si="0"/>
        <v>0</v>
      </c>
      <c r="J7" s="148">
        <f t="shared" si="0"/>
        <v>2000</v>
      </c>
      <c r="K7" s="148">
        <f t="shared" si="0"/>
        <v>61000</v>
      </c>
      <c r="L7" s="148">
        <f t="shared" si="0"/>
        <v>67000</v>
      </c>
      <c r="M7" s="148">
        <f t="shared" si="0"/>
        <v>49000</v>
      </c>
      <c r="N7" s="148">
        <f t="shared" si="0"/>
        <v>0</v>
      </c>
      <c r="O7" s="148">
        <f t="shared" si="0"/>
        <v>0</v>
      </c>
      <c r="P7" s="148">
        <f t="shared" ref="P7:Y8" si="1">P8</f>
        <v>820000</v>
      </c>
      <c r="Q7" s="148">
        <f t="shared" si="1"/>
        <v>0</v>
      </c>
      <c r="R7" s="148">
        <f t="shared" si="1"/>
        <v>535000</v>
      </c>
      <c r="S7" s="148">
        <f t="shared" si="1"/>
        <v>0</v>
      </c>
      <c r="T7" s="148">
        <f t="shared" si="1"/>
        <v>70000</v>
      </c>
      <c r="U7" s="148">
        <f t="shared" si="1"/>
        <v>95000</v>
      </c>
      <c r="V7" s="148">
        <f t="shared" si="1"/>
        <v>170000</v>
      </c>
      <c r="W7" s="148">
        <f t="shared" si="1"/>
        <v>0</v>
      </c>
      <c r="X7" s="148">
        <f t="shared" si="1"/>
        <v>0</v>
      </c>
      <c r="Y7" s="148">
        <f t="shared" si="1"/>
        <v>0</v>
      </c>
      <c r="Z7" s="148">
        <f t="shared" ref="Z7:AI8" si="2">Z8</f>
        <v>1165000</v>
      </c>
      <c r="AA7" s="148">
        <f t="shared" si="2"/>
        <v>0</v>
      </c>
      <c r="AB7" s="148">
        <f t="shared" si="2"/>
        <v>136500</v>
      </c>
      <c r="AC7" s="148">
        <f t="shared" si="2"/>
        <v>35000</v>
      </c>
      <c r="AD7" s="148">
        <f t="shared" si="2"/>
        <v>100000</v>
      </c>
      <c r="AE7" s="148">
        <f t="shared" si="2"/>
        <v>95680</v>
      </c>
      <c r="AF7" s="148">
        <f t="shared" si="2"/>
        <v>0</v>
      </c>
      <c r="AG7" s="148">
        <f t="shared" si="2"/>
        <v>7669110</v>
      </c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</row>
    <row r="8" customHeight="1" spans="1:135">
      <c r="A8" s="147"/>
      <c r="B8" s="147"/>
      <c r="C8" s="147"/>
      <c r="D8" s="147" t="s">
        <v>81</v>
      </c>
      <c r="E8" s="147" t="s">
        <v>82</v>
      </c>
      <c r="F8" s="148">
        <f t="shared" si="0"/>
        <v>15930290</v>
      </c>
      <c r="G8" s="148">
        <f t="shared" si="0"/>
        <v>4060000</v>
      </c>
      <c r="H8" s="148">
        <f t="shared" si="0"/>
        <v>800000</v>
      </c>
      <c r="I8" s="148">
        <f t="shared" si="0"/>
        <v>0</v>
      </c>
      <c r="J8" s="148">
        <f t="shared" si="0"/>
        <v>2000</v>
      </c>
      <c r="K8" s="148">
        <f t="shared" si="0"/>
        <v>61000</v>
      </c>
      <c r="L8" s="148">
        <f t="shared" si="0"/>
        <v>67000</v>
      </c>
      <c r="M8" s="148">
        <f t="shared" si="0"/>
        <v>49000</v>
      </c>
      <c r="N8" s="148">
        <f t="shared" si="0"/>
        <v>0</v>
      </c>
      <c r="O8" s="148">
        <f t="shared" si="0"/>
        <v>0</v>
      </c>
      <c r="P8" s="148">
        <f t="shared" si="1"/>
        <v>820000</v>
      </c>
      <c r="Q8" s="148">
        <f t="shared" si="1"/>
        <v>0</v>
      </c>
      <c r="R8" s="148">
        <f t="shared" si="1"/>
        <v>535000</v>
      </c>
      <c r="S8" s="148">
        <f t="shared" si="1"/>
        <v>0</v>
      </c>
      <c r="T8" s="148">
        <f t="shared" si="1"/>
        <v>70000</v>
      </c>
      <c r="U8" s="148">
        <f t="shared" si="1"/>
        <v>95000</v>
      </c>
      <c r="V8" s="148">
        <f t="shared" si="1"/>
        <v>170000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2"/>
        <v>1165000</v>
      </c>
      <c r="AA8" s="148">
        <f t="shared" si="2"/>
        <v>0</v>
      </c>
      <c r="AB8" s="148">
        <f t="shared" si="2"/>
        <v>136500</v>
      </c>
      <c r="AC8" s="148">
        <f t="shared" si="2"/>
        <v>35000</v>
      </c>
      <c r="AD8" s="148">
        <f t="shared" si="2"/>
        <v>100000</v>
      </c>
      <c r="AE8" s="148">
        <f t="shared" si="2"/>
        <v>95680</v>
      </c>
      <c r="AF8" s="148">
        <f t="shared" si="2"/>
        <v>0</v>
      </c>
      <c r="AG8" s="148">
        <f t="shared" si="2"/>
        <v>7669110</v>
      </c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</row>
    <row r="9" customHeight="1" spans="1:135">
      <c r="A9" s="147"/>
      <c r="B9" s="147"/>
      <c r="C9" s="147"/>
      <c r="D9" s="147" t="s">
        <v>83</v>
      </c>
      <c r="E9" s="147" t="s">
        <v>84</v>
      </c>
      <c r="F9" s="148">
        <f t="shared" ref="F9:AG9" si="3">SUM(F10:F14)</f>
        <v>15930290</v>
      </c>
      <c r="G9" s="148">
        <f t="shared" si="3"/>
        <v>4060000</v>
      </c>
      <c r="H9" s="148">
        <f t="shared" si="3"/>
        <v>800000</v>
      </c>
      <c r="I9" s="148">
        <f t="shared" si="3"/>
        <v>0</v>
      </c>
      <c r="J9" s="148">
        <f t="shared" si="3"/>
        <v>2000</v>
      </c>
      <c r="K9" s="148">
        <f t="shared" si="3"/>
        <v>61000</v>
      </c>
      <c r="L9" s="148">
        <f t="shared" si="3"/>
        <v>67000</v>
      </c>
      <c r="M9" s="148">
        <f t="shared" si="3"/>
        <v>49000</v>
      </c>
      <c r="N9" s="148">
        <f t="shared" si="3"/>
        <v>0</v>
      </c>
      <c r="O9" s="148">
        <f t="shared" si="3"/>
        <v>0</v>
      </c>
      <c r="P9" s="148">
        <f t="shared" si="3"/>
        <v>820000</v>
      </c>
      <c r="Q9" s="148">
        <f t="shared" si="3"/>
        <v>0</v>
      </c>
      <c r="R9" s="148">
        <f t="shared" si="3"/>
        <v>535000</v>
      </c>
      <c r="S9" s="148">
        <f t="shared" si="3"/>
        <v>0</v>
      </c>
      <c r="T9" s="148">
        <f t="shared" si="3"/>
        <v>70000</v>
      </c>
      <c r="U9" s="148">
        <f t="shared" si="3"/>
        <v>95000</v>
      </c>
      <c r="V9" s="148">
        <f t="shared" si="3"/>
        <v>170000</v>
      </c>
      <c r="W9" s="148">
        <f t="shared" si="3"/>
        <v>0</v>
      </c>
      <c r="X9" s="148">
        <f t="shared" si="3"/>
        <v>0</v>
      </c>
      <c r="Y9" s="148">
        <f t="shared" si="3"/>
        <v>0</v>
      </c>
      <c r="Z9" s="148">
        <f t="shared" si="3"/>
        <v>1165000</v>
      </c>
      <c r="AA9" s="148">
        <f t="shared" si="3"/>
        <v>0</v>
      </c>
      <c r="AB9" s="148">
        <f t="shared" si="3"/>
        <v>136500</v>
      </c>
      <c r="AC9" s="148">
        <f t="shared" si="3"/>
        <v>35000</v>
      </c>
      <c r="AD9" s="148">
        <f t="shared" si="3"/>
        <v>100000</v>
      </c>
      <c r="AE9" s="148">
        <f t="shared" si="3"/>
        <v>95680</v>
      </c>
      <c r="AF9" s="148">
        <f t="shared" si="3"/>
        <v>0</v>
      </c>
      <c r="AG9" s="148">
        <f t="shared" si="3"/>
        <v>7669110</v>
      </c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</row>
    <row r="10" customHeight="1" spans="1:135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1080180</v>
      </c>
      <c r="G10" s="148">
        <v>10000</v>
      </c>
      <c r="H10" s="148">
        <v>0</v>
      </c>
      <c r="I10" s="148">
        <v>0</v>
      </c>
      <c r="J10" s="148">
        <v>1000</v>
      </c>
      <c r="K10" s="148">
        <v>10000</v>
      </c>
      <c r="L10" s="148">
        <v>15000</v>
      </c>
      <c r="M10" s="148">
        <v>17000</v>
      </c>
      <c r="N10" s="148">
        <v>0</v>
      </c>
      <c r="O10" s="148">
        <v>0</v>
      </c>
      <c r="P10" s="148">
        <v>650000</v>
      </c>
      <c r="Q10" s="148">
        <v>0</v>
      </c>
      <c r="R10" s="148">
        <v>35000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136500</v>
      </c>
      <c r="AC10" s="148">
        <v>35000</v>
      </c>
      <c r="AD10" s="148">
        <v>0</v>
      </c>
      <c r="AE10" s="148">
        <v>85680</v>
      </c>
      <c r="AF10" s="148">
        <v>0</v>
      </c>
      <c r="AG10" s="148">
        <v>85000</v>
      </c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</row>
    <row r="11" customHeight="1" spans="1:135">
      <c r="A11" s="147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14101600</v>
      </c>
      <c r="G11" s="148">
        <v>4000000</v>
      </c>
      <c r="H11" s="148">
        <v>800000</v>
      </c>
      <c r="I11" s="148">
        <v>0</v>
      </c>
      <c r="J11" s="148">
        <v>1000</v>
      </c>
      <c r="K11" s="148">
        <v>1000</v>
      </c>
      <c r="L11" s="148">
        <v>2000</v>
      </c>
      <c r="M11" s="148">
        <v>32000</v>
      </c>
      <c r="N11" s="148">
        <v>0</v>
      </c>
      <c r="O11" s="148">
        <v>0</v>
      </c>
      <c r="P11" s="148">
        <v>170000</v>
      </c>
      <c r="Q11" s="148">
        <v>0</v>
      </c>
      <c r="R11" s="148">
        <v>500000</v>
      </c>
      <c r="S11" s="148">
        <v>0</v>
      </c>
      <c r="T11" s="148">
        <v>70000</v>
      </c>
      <c r="U11" s="148">
        <v>95000</v>
      </c>
      <c r="V11" s="148">
        <v>170000</v>
      </c>
      <c r="W11" s="148">
        <v>0</v>
      </c>
      <c r="X11" s="148">
        <v>0</v>
      </c>
      <c r="Y11" s="148">
        <v>0</v>
      </c>
      <c r="Z11" s="148">
        <v>1115000</v>
      </c>
      <c r="AA11" s="148">
        <v>0</v>
      </c>
      <c r="AB11" s="148">
        <v>0</v>
      </c>
      <c r="AC11" s="148">
        <v>0</v>
      </c>
      <c r="AD11" s="148">
        <v>100000</v>
      </c>
      <c r="AE11" s="148">
        <v>10000</v>
      </c>
      <c r="AF11" s="148">
        <v>0</v>
      </c>
      <c r="AG11" s="148">
        <v>7035600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</row>
    <row r="12" customHeight="1" spans="1:135">
      <c r="A12" s="147" t="s">
        <v>94</v>
      </c>
      <c r="B12" s="147" t="s">
        <v>95</v>
      </c>
      <c r="C12" s="147" t="s">
        <v>95</v>
      </c>
      <c r="D12" s="147" t="s">
        <v>88</v>
      </c>
      <c r="E12" s="147" t="s">
        <v>96</v>
      </c>
      <c r="F12" s="148">
        <v>400000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48">
        <v>400000</v>
      </c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</row>
    <row r="13" customHeight="1" spans="1:135">
      <c r="A13" s="147" t="s">
        <v>94</v>
      </c>
      <c r="B13" s="147" t="s">
        <v>97</v>
      </c>
      <c r="C13" s="147" t="s">
        <v>98</v>
      </c>
      <c r="D13" s="147" t="s">
        <v>88</v>
      </c>
      <c r="E13" s="147" t="s">
        <v>99</v>
      </c>
      <c r="F13" s="148">
        <v>300000</v>
      </c>
      <c r="G13" s="148">
        <v>50000</v>
      </c>
      <c r="H13" s="148">
        <v>0</v>
      </c>
      <c r="I13" s="148">
        <v>0</v>
      </c>
      <c r="J13" s="148">
        <v>0</v>
      </c>
      <c r="K13" s="148">
        <v>50000</v>
      </c>
      <c r="L13" s="148">
        <v>50000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50000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48">
        <v>100000</v>
      </c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</row>
    <row r="14" customHeight="1" spans="1:135">
      <c r="A14" s="147" t="s">
        <v>94</v>
      </c>
      <c r="B14" s="147" t="s">
        <v>100</v>
      </c>
      <c r="C14" s="147" t="s">
        <v>100</v>
      </c>
      <c r="D14" s="147" t="s">
        <v>88</v>
      </c>
      <c r="E14" s="147" t="s">
        <v>101</v>
      </c>
      <c r="F14" s="148">
        <v>48510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48510</v>
      </c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</row>
    <row r="15" customHeight="1" spans="1:13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</row>
    <row r="16" customHeight="1" spans="1:13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</row>
    <row r="17" customHeight="1" spans="1:13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</row>
    <row r="18" customHeight="1" spans="1:13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</row>
    <row r="19" customHeight="1" spans="1:13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6" width="13.8333333333333" style="120" customWidth="1"/>
    <col min="37" max="138" width="9" style="120" customWidth="1"/>
    <col min="139" max="180" width="9.16666666666667" style="120" customWidth="1"/>
    <col min="181" max="16384" width="9.16666666666667" style="120"/>
  </cols>
  <sheetData>
    <row r="1" customHeight="1" spans="1:13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 t="s">
        <v>348</v>
      </c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</row>
    <row r="2" s="124" customFormat="1" ht="20.1" customHeight="1" spans="1:95">
      <c r="A2" s="101" t="s">
        <v>295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</row>
    <row r="3" customHeight="1" spans="1:13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6" t="s">
        <v>5</v>
      </c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</row>
    <row r="4" customHeight="1" spans="1:138">
      <c r="A4" s="127" t="s">
        <v>116</v>
      </c>
      <c r="B4" s="127"/>
      <c r="C4" s="127"/>
      <c r="D4" s="127"/>
      <c r="E4" s="128"/>
      <c r="F4" s="127" t="s">
        <v>117</v>
      </c>
      <c r="G4" s="149" t="s">
        <v>232</v>
      </c>
      <c r="H4" s="143"/>
      <c r="I4" s="143"/>
      <c r="J4" s="143"/>
      <c r="K4" s="143"/>
      <c r="L4" s="143" t="s">
        <v>235</v>
      </c>
      <c r="M4" s="143"/>
      <c r="N4" s="143"/>
      <c r="O4" s="143" t="s">
        <v>236</v>
      </c>
      <c r="P4" s="143"/>
      <c r="Q4" s="143"/>
      <c r="R4" s="149"/>
      <c r="S4" s="143"/>
      <c r="T4" s="149"/>
      <c r="U4" s="149" t="s">
        <v>237</v>
      </c>
      <c r="V4" s="154"/>
      <c r="W4" s="150"/>
      <c r="X4" s="149" t="s">
        <v>349</v>
      </c>
      <c r="Y4" s="143"/>
      <c r="Z4" s="143"/>
      <c r="AA4" s="149"/>
      <c r="AB4" s="143"/>
      <c r="AC4" s="143"/>
      <c r="AD4" s="149"/>
      <c r="AE4" s="143"/>
      <c r="AF4" s="143"/>
      <c r="AG4" s="149"/>
      <c r="AH4" s="143"/>
      <c r="AI4" s="143"/>
      <c r="AJ4" s="14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</row>
    <row r="5" customHeight="1" spans="1:138">
      <c r="A5" s="127" t="s">
        <v>60</v>
      </c>
      <c r="B5" s="127"/>
      <c r="C5" s="127"/>
      <c r="D5" s="127" t="s">
        <v>61</v>
      </c>
      <c r="E5" s="127" t="s">
        <v>120</v>
      </c>
      <c r="F5" s="127"/>
      <c r="G5" s="144" t="s">
        <v>177</v>
      </c>
      <c r="H5" s="144" t="s">
        <v>350</v>
      </c>
      <c r="I5" s="144" t="s">
        <v>351</v>
      </c>
      <c r="J5" s="144" t="s">
        <v>352</v>
      </c>
      <c r="K5" s="144" t="s">
        <v>353</v>
      </c>
      <c r="L5" s="144" t="s">
        <v>177</v>
      </c>
      <c r="M5" s="144" t="s">
        <v>354</v>
      </c>
      <c r="N5" s="144" t="s">
        <v>355</v>
      </c>
      <c r="O5" s="144" t="s">
        <v>177</v>
      </c>
      <c r="P5" s="144" t="s">
        <v>356</v>
      </c>
      <c r="Q5" s="144" t="s">
        <v>357</v>
      </c>
      <c r="R5" s="155" t="s">
        <v>358</v>
      </c>
      <c r="S5" s="156" t="s">
        <v>359</v>
      </c>
      <c r="T5" s="144" t="s">
        <v>360</v>
      </c>
      <c r="U5" s="144" t="s">
        <v>177</v>
      </c>
      <c r="V5" s="144" t="s">
        <v>237</v>
      </c>
      <c r="W5" s="144" t="s">
        <v>361</v>
      </c>
      <c r="X5" s="144" t="s">
        <v>177</v>
      </c>
      <c r="Y5" s="144" t="s">
        <v>362</v>
      </c>
      <c r="Z5" s="144" t="s">
        <v>363</v>
      </c>
      <c r="AA5" s="144" t="s">
        <v>364</v>
      </c>
      <c r="AB5" s="144" t="s">
        <v>365</v>
      </c>
      <c r="AC5" s="144" t="s">
        <v>366</v>
      </c>
      <c r="AD5" s="144" t="s">
        <v>367</v>
      </c>
      <c r="AE5" s="144" t="s">
        <v>368</v>
      </c>
      <c r="AF5" s="144" t="s">
        <v>369</v>
      </c>
      <c r="AG5" s="144" t="s">
        <v>370</v>
      </c>
      <c r="AH5" s="144" t="s">
        <v>371</v>
      </c>
      <c r="AI5" s="144" t="s">
        <v>372</v>
      </c>
      <c r="AJ5" s="144" t="s">
        <v>373</v>
      </c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</row>
    <row r="6" customHeight="1" spans="1:138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57"/>
      <c r="S6" s="158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</row>
    <row r="7" s="121" customFormat="1" customHeight="1" spans="1:138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</row>
    <row r="8" customHeight="1" spans="1:138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</row>
    <row r="9" customHeight="1" spans="1:138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</row>
    <row r="10" customHeight="1" spans="1:138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</row>
    <row r="11" customHeight="1" spans="1:138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</row>
    <row r="12" customHeight="1" spans="1:138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</row>
    <row r="13" customHeight="1" spans="1:138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</row>
    <row r="14" customHeight="1" spans="1:138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</row>
    <row r="15" customHeight="1" spans="1:138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</row>
    <row r="16" customHeight="1" spans="1:138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</row>
    <row r="17" customHeight="1" spans="1:138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</row>
    <row r="18" customHeight="1" spans="1:138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</row>
    <row r="19" customHeight="1" spans="1:138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28" width="13.8333333333333" style="120" customWidth="1"/>
    <col min="29" max="130" width="9" style="120" customWidth="1"/>
    <col min="131" max="172" width="9.16666666666667" style="120" customWidth="1"/>
    <col min="173" max="16384" width="9.16666666666667" style="120"/>
  </cols>
  <sheetData>
    <row r="1" customHeight="1" spans="1:130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/>
      <c r="AA1" s="122"/>
      <c r="AB1" s="123" t="s">
        <v>374</v>
      </c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</row>
    <row r="2" s="124" customFormat="1" ht="20.1" customHeight="1" spans="1:87">
      <c r="A2" s="101" t="s">
        <v>295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20"/>
      <c r="AA2" s="142"/>
      <c r="AB2" s="142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</row>
    <row r="3" customHeight="1" spans="1:130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/>
      <c r="AA3" s="122"/>
      <c r="AB3" s="126" t="s">
        <v>5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</row>
    <row r="4" customHeight="1" spans="1:130">
      <c r="A4" s="127" t="s">
        <v>116</v>
      </c>
      <c r="B4" s="127"/>
      <c r="C4" s="127"/>
      <c r="D4" s="127"/>
      <c r="E4" s="128"/>
      <c r="F4" s="127" t="s">
        <v>117</v>
      </c>
      <c r="G4" s="143" t="s">
        <v>375</v>
      </c>
      <c r="H4" s="143"/>
      <c r="I4" s="143"/>
      <c r="J4" s="143"/>
      <c r="K4" s="143"/>
      <c r="L4" s="143"/>
      <c r="M4" s="143"/>
      <c r="N4" s="149"/>
      <c r="O4" s="143"/>
      <c r="P4" s="143"/>
      <c r="Q4" s="143"/>
      <c r="R4" s="143"/>
      <c r="S4" s="143"/>
      <c r="T4" s="143"/>
      <c r="U4" s="143"/>
      <c r="V4" s="143"/>
      <c r="W4" s="143"/>
      <c r="X4" s="150" t="s">
        <v>238</v>
      </c>
      <c r="Y4" s="143"/>
      <c r="Z4" s="143"/>
      <c r="AA4" s="152"/>
      <c r="AB4" s="152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</row>
    <row r="5" customHeight="1" spans="1:130">
      <c r="A5" s="127" t="s">
        <v>60</v>
      </c>
      <c r="B5" s="127"/>
      <c r="C5" s="127"/>
      <c r="D5" s="127" t="s">
        <v>61</v>
      </c>
      <c r="E5" s="127" t="s">
        <v>120</v>
      </c>
      <c r="F5" s="127"/>
      <c r="G5" s="144" t="s">
        <v>177</v>
      </c>
      <c r="H5" s="144" t="s">
        <v>376</v>
      </c>
      <c r="I5" s="144" t="s">
        <v>377</v>
      </c>
      <c r="J5" s="144" t="s">
        <v>378</v>
      </c>
      <c r="K5" s="144" t="s">
        <v>379</v>
      </c>
      <c r="L5" s="144" t="s">
        <v>380</v>
      </c>
      <c r="M5" s="144" t="s">
        <v>381</v>
      </c>
      <c r="N5" s="144" t="s">
        <v>382</v>
      </c>
      <c r="O5" s="144" t="s">
        <v>383</v>
      </c>
      <c r="P5" s="144" t="s">
        <v>384</v>
      </c>
      <c r="Q5" s="144" t="s">
        <v>385</v>
      </c>
      <c r="R5" s="144" t="s">
        <v>386</v>
      </c>
      <c r="S5" s="144" t="s">
        <v>387</v>
      </c>
      <c r="T5" s="144" t="s">
        <v>388</v>
      </c>
      <c r="U5" s="144" t="s">
        <v>371</v>
      </c>
      <c r="V5" s="144" t="s">
        <v>372</v>
      </c>
      <c r="W5" s="144" t="s">
        <v>375</v>
      </c>
      <c r="X5" s="144" t="s">
        <v>177</v>
      </c>
      <c r="Y5" s="144" t="s">
        <v>389</v>
      </c>
      <c r="Z5" s="144" t="s">
        <v>390</v>
      </c>
      <c r="AA5" s="127" t="s">
        <v>391</v>
      </c>
      <c r="AB5" s="127" t="s">
        <v>238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</row>
    <row r="6" customHeight="1" spans="1:130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29"/>
      <c r="AB6" s="129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</row>
    <row r="7" s="121" customFormat="1" customHeight="1" spans="1:130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</row>
    <row r="8" customHeight="1" spans="1:130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</row>
    <row r="9" customHeight="1" spans="1:130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</row>
    <row r="10" customHeight="1" spans="1:130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</row>
    <row r="11" customHeight="1" spans="1:130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</row>
    <row r="12" customHeight="1" spans="1:130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</row>
    <row r="13" customHeight="1" spans="1:130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</row>
    <row r="14" customHeight="1" spans="1:130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</row>
    <row r="15" customHeight="1" spans="1:130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</row>
    <row r="16" customHeight="1" spans="1:130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</row>
    <row r="17" customHeight="1" spans="1:130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</row>
    <row r="18" customHeight="1" spans="1:130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</row>
    <row r="19" customHeight="1" spans="1:130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1"/>
      <c r="AA21" s="1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2"/>
  <sheetViews>
    <sheetView showGridLines="0" showZeros="0" topLeftCell="A4" workbookViewId="0">
      <selection activeCell="E32" sqref="E32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80.8333333333333" style="120" customWidth="1"/>
    <col min="6" max="7" width="22.8333333333333" style="120" customWidth="1"/>
    <col min="8" max="243" width="9" style="120" customWidth="1"/>
    <col min="244" max="16384" width="9.16666666666667" style="120"/>
  </cols>
  <sheetData>
    <row r="1" customHeight="1" spans="1:243">
      <c r="A1" s="121"/>
      <c r="B1" s="122"/>
      <c r="C1" s="122"/>
      <c r="D1" s="122"/>
      <c r="E1" s="122"/>
      <c r="F1" s="122"/>
      <c r="G1" s="123" t="s">
        <v>392</v>
      </c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</row>
    <row r="2" ht="20.1" customHeight="1" spans="1:243">
      <c r="A2" s="101" t="s">
        <v>393</v>
      </c>
      <c r="B2" s="124"/>
      <c r="C2" s="124"/>
      <c r="D2" s="124"/>
      <c r="E2" s="124"/>
      <c r="F2" s="124"/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</row>
    <row r="3" customHeight="1" spans="1:243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</row>
    <row r="4" customHeight="1" spans="1:243">
      <c r="A4" s="128" t="s">
        <v>394</v>
      </c>
      <c r="B4" s="139"/>
      <c r="C4" s="139"/>
      <c r="D4" s="139"/>
      <c r="E4" s="139"/>
      <c r="F4" s="140"/>
      <c r="G4" s="127" t="s">
        <v>395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</row>
    <row r="5" customHeight="1" spans="1:243">
      <c r="A5" s="130" t="s">
        <v>60</v>
      </c>
      <c r="B5" s="130"/>
      <c r="C5" s="130"/>
      <c r="D5" s="130" t="s">
        <v>61</v>
      </c>
      <c r="E5" s="130" t="s">
        <v>396</v>
      </c>
      <c r="F5" s="129" t="s">
        <v>397</v>
      </c>
      <c r="G5" s="127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</row>
    <row r="6" customHeight="1" spans="1:243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29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</row>
    <row r="7" s="121" customFormat="1" customHeight="1" spans="1:243">
      <c r="A7" s="134"/>
      <c r="B7" s="134"/>
      <c r="C7" s="134"/>
      <c r="D7" s="134"/>
      <c r="E7" s="134" t="s">
        <v>63</v>
      </c>
      <c r="F7" s="134"/>
      <c r="G7" s="138">
        <f>G8</f>
        <v>14850110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</row>
    <row r="8" customHeight="1" spans="1:243">
      <c r="A8" s="134"/>
      <c r="B8" s="134"/>
      <c r="C8" s="134"/>
      <c r="D8" s="134" t="s">
        <v>81</v>
      </c>
      <c r="E8" s="134" t="s">
        <v>82</v>
      </c>
      <c r="F8" s="134"/>
      <c r="G8" s="138">
        <f>G9</f>
        <v>14850110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</row>
    <row r="9" customHeight="1" spans="1:243">
      <c r="A9" s="134"/>
      <c r="B9" s="134"/>
      <c r="C9" s="134"/>
      <c r="D9" s="134" t="s">
        <v>83</v>
      </c>
      <c r="E9" s="134" t="s">
        <v>84</v>
      </c>
      <c r="F9" s="134"/>
      <c r="G9" s="138">
        <f>SUM(G10:G32)</f>
        <v>14850110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</row>
    <row r="10" customHeight="1" spans="1:243">
      <c r="A10" s="134" t="s">
        <v>85</v>
      </c>
      <c r="B10" s="134" t="s">
        <v>86</v>
      </c>
      <c r="C10" s="134" t="s">
        <v>90</v>
      </c>
      <c r="D10" s="134" t="s">
        <v>88</v>
      </c>
      <c r="E10" s="134" t="s">
        <v>398</v>
      </c>
      <c r="F10" s="134" t="s">
        <v>399</v>
      </c>
      <c r="G10" s="138">
        <v>930000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</row>
    <row r="11" customHeight="1" spans="1:243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400</v>
      </c>
      <c r="F11" s="134" t="s">
        <v>399</v>
      </c>
      <c r="G11" s="138">
        <v>3700000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</row>
    <row r="12" customHeight="1" spans="1:243">
      <c r="A12" s="134" t="s">
        <v>85</v>
      </c>
      <c r="B12" s="134" t="s">
        <v>86</v>
      </c>
      <c r="C12" s="134" t="s">
        <v>90</v>
      </c>
      <c r="D12" s="134" t="s">
        <v>88</v>
      </c>
      <c r="E12" s="134" t="s">
        <v>401</v>
      </c>
      <c r="F12" s="134" t="s">
        <v>402</v>
      </c>
      <c r="G12" s="138">
        <v>300000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</row>
    <row r="13" customHeight="1" spans="1:243">
      <c r="A13" s="134" t="s">
        <v>85</v>
      </c>
      <c r="B13" s="134" t="s">
        <v>86</v>
      </c>
      <c r="C13" s="134" t="s">
        <v>90</v>
      </c>
      <c r="D13" s="134" t="s">
        <v>88</v>
      </c>
      <c r="E13" s="134" t="s">
        <v>403</v>
      </c>
      <c r="F13" s="134" t="s">
        <v>402</v>
      </c>
      <c r="G13" s="138">
        <v>1000000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</row>
    <row r="14" customHeight="1" spans="1:243">
      <c r="A14" s="134" t="s">
        <v>85</v>
      </c>
      <c r="B14" s="134" t="s">
        <v>86</v>
      </c>
      <c r="C14" s="134" t="s">
        <v>90</v>
      </c>
      <c r="D14" s="134" t="s">
        <v>88</v>
      </c>
      <c r="E14" s="134" t="s">
        <v>404</v>
      </c>
      <c r="F14" s="134" t="s">
        <v>399</v>
      </c>
      <c r="G14" s="138">
        <v>95000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</row>
    <row r="15" customHeight="1" spans="1:243">
      <c r="A15" s="134" t="s">
        <v>85</v>
      </c>
      <c r="B15" s="134" t="s">
        <v>86</v>
      </c>
      <c r="C15" s="134" t="s">
        <v>90</v>
      </c>
      <c r="D15" s="134" t="s">
        <v>88</v>
      </c>
      <c r="E15" s="134" t="s">
        <v>405</v>
      </c>
      <c r="F15" s="134" t="s">
        <v>402</v>
      </c>
      <c r="G15" s="138">
        <v>1350000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</row>
    <row r="16" customHeight="1" spans="1:243">
      <c r="A16" s="134" t="s">
        <v>85</v>
      </c>
      <c r="B16" s="134" t="s">
        <v>86</v>
      </c>
      <c r="C16" s="134" t="s">
        <v>90</v>
      </c>
      <c r="D16" s="134" t="s">
        <v>88</v>
      </c>
      <c r="E16" s="134" t="s">
        <v>406</v>
      </c>
      <c r="F16" s="134" t="s">
        <v>399</v>
      </c>
      <c r="G16" s="138">
        <v>205000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</row>
    <row r="17" customHeight="1" spans="1:243">
      <c r="A17" s="134" t="s">
        <v>85</v>
      </c>
      <c r="B17" s="134" t="s">
        <v>86</v>
      </c>
      <c r="C17" s="134" t="s">
        <v>90</v>
      </c>
      <c r="D17" s="134" t="s">
        <v>88</v>
      </c>
      <c r="E17" s="134" t="s">
        <v>407</v>
      </c>
      <c r="F17" s="134" t="s">
        <v>402</v>
      </c>
      <c r="G17" s="138">
        <v>390000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</row>
    <row r="18" customHeight="1" spans="1:243">
      <c r="A18" s="134" t="s">
        <v>85</v>
      </c>
      <c r="B18" s="134" t="s">
        <v>86</v>
      </c>
      <c r="C18" s="134" t="s">
        <v>90</v>
      </c>
      <c r="D18" s="134" t="s">
        <v>88</v>
      </c>
      <c r="E18" s="134" t="s">
        <v>408</v>
      </c>
      <c r="F18" s="134" t="s">
        <v>399</v>
      </c>
      <c r="G18" s="138">
        <v>650000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</row>
    <row r="19" customHeight="1" spans="1:243">
      <c r="A19" s="134" t="s">
        <v>85</v>
      </c>
      <c r="B19" s="134" t="s">
        <v>86</v>
      </c>
      <c r="C19" s="134" t="s">
        <v>90</v>
      </c>
      <c r="D19" s="134" t="s">
        <v>88</v>
      </c>
      <c r="E19" s="134" t="s">
        <v>409</v>
      </c>
      <c r="F19" s="134" t="s">
        <v>399</v>
      </c>
      <c r="G19" s="138">
        <v>971600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</row>
    <row r="20" customHeight="1" spans="1:243">
      <c r="A20" s="134" t="s">
        <v>85</v>
      </c>
      <c r="B20" s="134" t="s">
        <v>86</v>
      </c>
      <c r="C20" s="134" t="s">
        <v>90</v>
      </c>
      <c r="D20" s="134" t="s">
        <v>88</v>
      </c>
      <c r="E20" s="134" t="s">
        <v>410</v>
      </c>
      <c r="F20" s="134" t="s">
        <v>402</v>
      </c>
      <c r="G20" s="138">
        <v>300000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</row>
    <row r="21" customHeight="1" spans="1:243">
      <c r="A21" s="134" t="s">
        <v>85</v>
      </c>
      <c r="B21" s="134" t="s">
        <v>86</v>
      </c>
      <c r="C21" s="134" t="s">
        <v>90</v>
      </c>
      <c r="D21" s="134" t="s">
        <v>88</v>
      </c>
      <c r="E21" s="134" t="s">
        <v>411</v>
      </c>
      <c r="F21" s="134" t="s">
        <v>402</v>
      </c>
      <c r="G21" s="138">
        <v>230000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</row>
    <row r="22" customHeight="1" spans="1:243">
      <c r="A22" s="134" t="s">
        <v>85</v>
      </c>
      <c r="B22" s="134" t="s">
        <v>86</v>
      </c>
      <c r="C22" s="134" t="s">
        <v>90</v>
      </c>
      <c r="D22" s="134" t="s">
        <v>88</v>
      </c>
      <c r="E22" s="134" t="s">
        <v>412</v>
      </c>
      <c r="F22" s="134" t="s">
        <v>402</v>
      </c>
      <c r="G22" s="138">
        <v>180000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</row>
    <row r="23" customHeight="1" spans="1:243">
      <c r="A23" s="134" t="s">
        <v>85</v>
      </c>
      <c r="B23" s="134" t="s">
        <v>86</v>
      </c>
      <c r="C23" s="134" t="s">
        <v>90</v>
      </c>
      <c r="D23" s="134" t="s">
        <v>88</v>
      </c>
      <c r="E23" s="134" t="s">
        <v>413</v>
      </c>
      <c r="F23" s="134" t="s">
        <v>399</v>
      </c>
      <c r="G23" s="138">
        <v>400000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34" t="s">
        <v>85</v>
      </c>
      <c r="B24" s="134" t="s">
        <v>86</v>
      </c>
      <c r="C24" s="134" t="s">
        <v>90</v>
      </c>
      <c r="D24" s="134" t="s">
        <v>88</v>
      </c>
      <c r="E24" s="134" t="s">
        <v>414</v>
      </c>
      <c r="F24" s="134" t="s">
        <v>399</v>
      </c>
      <c r="G24" s="138">
        <v>2000000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34" t="s">
        <v>85</v>
      </c>
      <c r="B25" s="134" t="s">
        <v>86</v>
      </c>
      <c r="C25" s="134" t="s">
        <v>90</v>
      </c>
      <c r="D25" s="134" t="s">
        <v>88</v>
      </c>
      <c r="E25" s="134" t="s">
        <v>415</v>
      </c>
      <c r="F25" s="134" t="s">
        <v>402</v>
      </c>
      <c r="G25" s="138">
        <v>200000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34" t="s">
        <v>85</v>
      </c>
      <c r="B26" s="134" t="s">
        <v>86</v>
      </c>
      <c r="C26" s="134" t="s">
        <v>90</v>
      </c>
      <c r="D26" s="134" t="s">
        <v>88</v>
      </c>
      <c r="E26" s="134" t="s">
        <v>416</v>
      </c>
      <c r="F26" s="134" t="s">
        <v>402</v>
      </c>
      <c r="G26" s="138">
        <v>500000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34" t="s">
        <v>85</v>
      </c>
      <c r="B27" s="134" t="s">
        <v>86</v>
      </c>
      <c r="C27" s="134" t="s">
        <v>90</v>
      </c>
      <c r="D27" s="134" t="s">
        <v>88</v>
      </c>
      <c r="E27" s="134" t="s">
        <v>417</v>
      </c>
      <c r="F27" s="134" t="s">
        <v>399</v>
      </c>
      <c r="G27" s="138">
        <v>150000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 s="134" t="s">
        <v>85</v>
      </c>
      <c r="B28" s="134" t="s">
        <v>86</v>
      </c>
      <c r="C28" s="134" t="s">
        <v>90</v>
      </c>
      <c r="D28" s="134" t="s">
        <v>88</v>
      </c>
      <c r="E28" s="134" t="s">
        <v>418</v>
      </c>
      <c r="F28" s="134" t="s">
        <v>402</v>
      </c>
      <c r="G28" s="138">
        <v>50000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 s="134" t="s">
        <v>85</v>
      </c>
      <c r="B29" s="134" t="s">
        <v>86</v>
      </c>
      <c r="C29" s="134" t="s">
        <v>90</v>
      </c>
      <c r="D29" s="134" t="s">
        <v>88</v>
      </c>
      <c r="E29" s="134" t="s">
        <v>419</v>
      </c>
      <c r="F29" s="134" t="s">
        <v>399</v>
      </c>
      <c r="G29" s="138">
        <v>500000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 s="134" t="s">
        <v>94</v>
      </c>
      <c r="B30" s="134" t="s">
        <v>95</v>
      </c>
      <c r="C30" s="134" t="s">
        <v>95</v>
      </c>
      <c r="D30" s="134" t="s">
        <v>88</v>
      </c>
      <c r="E30" s="134" t="s">
        <v>420</v>
      </c>
      <c r="F30" s="134" t="s">
        <v>402</v>
      </c>
      <c r="G30" s="138">
        <v>400000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 s="134" t="s">
        <v>94</v>
      </c>
      <c r="B31" s="134" t="s">
        <v>97</v>
      </c>
      <c r="C31" s="134" t="s">
        <v>98</v>
      </c>
      <c r="D31" s="134" t="s">
        <v>88</v>
      </c>
      <c r="E31" s="134" t="s">
        <v>421</v>
      </c>
      <c r="F31" s="134" t="s">
        <v>399</v>
      </c>
      <c r="G31" s="138">
        <v>300000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 s="134" t="s">
        <v>94</v>
      </c>
      <c r="B32" s="134" t="s">
        <v>100</v>
      </c>
      <c r="C32" s="134" t="s">
        <v>100</v>
      </c>
      <c r="D32" s="134" t="s">
        <v>88</v>
      </c>
      <c r="E32" s="134" t="s">
        <v>422</v>
      </c>
      <c r="F32" s="134" t="s">
        <v>402</v>
      </c>
      <c r="G32" s="138">
        <v>48510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22.8333333333333" style="120" customWidth="1"/>
    <col min="10" max="16384" width="9.16666666666667" style="120"/>
  </cols>
  <sheetData>
    <row r="1" customHeight="1" spans="1:9">
      <c r="A1" s="121"/>
      <c r="B1" s="122"/>
      <c r="C1" s="122"/>
      <c r="D1" s="122"/>
      <c r="E1" s="122"/>
      <c r="F1" s="122"/>
      <c r="G1" s="122"/>
      <c r="H1" s="122"/>
      <c r="I1" s="123" t="s">
        <v>423</v>
      </c>
    </row>
    <row r="2" ht="20.1" customHeight="1" spans="1:9">
      <c r="A2" s="101" t="s">
        <v>424</v>
      </c>
      <c r="B2" s="124"/>
      <c r="C2" s="124"/>
      <c r="D2" s="124"/>
      <c r="E2" s="124"/>
      <c r="F2" s="124"/>
      <c r="G2" s="124"/>
      <c r="H2" s="124"/>
      <c r="I2" s="124"/>
    </row>
    <row r="3" customHeight="1" spans="1:9">
      <c r="A3" s="125" t="s">
        <v>4</v>
      </c>
      <c r="B3" s="122"/>
      <c r="C3" s="122"/>
      <c r="D3" s="122"/>
      <c r="E3" s="122"/>
      <c r="F3" s="122"/>
      <c r="G3" s="122"/>
      <c r="H3" s="122"/>
      <c r="I3" s="126" t="s">
        <v>5</v>
      </c>
    </row>
    <row r="4" customHeight="1" spans="1:9">
      <c r="A4" s="128" t="s">
        <v>116</v>
      </c>
      <c r="B4" s="139"/>
      <c r="C4" s="139"/>
      <c r="D4" s="139"/>
      <c r="E4" s="139"/>
      <c r="F4" s="140"/>
      <c r="G4" s="127" t="s">
        <v>425</v>
      </c>
      <c r="H4" s="129"/>
      <c r="I4" s="129"/>
    </row>
    <row r="5" customHeight="1" spans="1:9">
      <c r="A5" s="130" t="s">
        <v>60</v>
      </c>
      <c r="B5" s="130"/>
      <c r="C5" s="130"/>
      <c r="D5" s="130" t="s">
        <v>61</v>
      </c>
      <c r="E5" s="130" t="s">
        <v>120</v>
      </c>
      <c r="F5" s="129" t="s">
        <v>397</v>
      </c>
      <c r="G5" s="130" t="s">
        <v>117</v>
      </c>
      <c r="H5" s="128" t="s">
        <v>118</v>
      </c>
      <c r="I5" s="127" t="s">
        <v>119</v>
      </c>
    </row>
    <row r="6" customHeight="1" spans="1:9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33"/>
      <c r="H6" s="133"/>
      <c r="I6" s="129"/>
    </row>
    <row r="7" s="121" customFormat="1" customHeight="1" spans="1:9">
      <c r="A7" s="134"/>
      <c r="B7" s="134"/>
      <c r="C7" s="134"/>
      <c r="D7" s="134"/>
      <c r="E7" s="134" t="s">
        <v>63</v>
      </c>
      <c r="F7" s="134"/>
      <c r="G7" s="138">
        <f t="shared" ref="G7:I8" si="0">G8</f>
        <v>5100000</v>
      </c>
      <c r="H7" s="136">
        <f t="shared" si="0"/>
        <v>0</v>
      </c>
      <c r="I7" s="138">
        <f t="shared" si="0"/>
        <v>5100000</v>
      </c>
    </row>
    <row r="8" customHeight="1" spans="1:9">
      <c r="A8" s="134"/>
      <c r="B8" s="134"/>
      <c r="C8" s="134"/>
      <c r="D8" s="134" t="s">
        <v>81</v>
      </c>
      <c r="E8" s="134" t="s">
        <v>82</v>
      </c>
      <c r="F8" s="134"/>
      <c r="G8" s="138">
        <f t="shared" si="0"/>
        <v>5100000</v>
      </c>
      <c r="H8" s="136">
        <f t="shared" si="0"/>
        <v>0</v>
      </c>
      <c r="I8" s="138">
        <f t="shared" si="0"/>
        <v>5100000</v>
      </c>
    </row>
    <row r="9" customHeight="1" spans="1:9">
      <c r="A9" s="134"/>
      <c r="B9" s="134"/>
      <c r="C9" s="134"/>
      <c r="D9" s="134" t="s">
        <v>83</v>
      </c>
      <c r="E9" s="134" t="s">
        <v>84</v>
      </c>
      <c r="F9" s="134"/>
      <c r="G9" s="138">
        <f>SUM(G10:G11)</f>
        <v>5100000</v>
      </c>
      <c r="H9" s="136">
        <f>SUM(H10:H11)</f>
        <v>0</v>
      </c>
      <c r="I9" s="138">
        <f>SUM(I10:I11)</f>
        <v>5100000</v>
      </c>
    </row>
    <row r="10" customHeight="1" spans="1:9">
      <c r="A10" s="134" t="s">
        <v>110</v>
      </c>
      <c r="B10" s="134" t="s">
        <v>97</v>
      </c>
      <c r="C10" s="134" t="s">
        <v>100</v>
      </c>
      <c r="D10" s="134" t="s">
        <v>88</v>
      </c>
      <c r="E10" s="134" t="s">
        <v>111</v>
      </c>
      <c r="F10" s="134" t="s">
        <v>402</v>
      </c>
      <c r="G10" s="138">
        <v>3100000</v>
      </c>
      <c r="H10" s="136">
        <v>0</v>
      </c>
      <c r="I10" s="138">
        <v>3100000</v>
      </c>
    </row>
    <row r="11" customHeight="1" spans="1:9">
      <c r="A11" s="134" t="s">
        <v>110</v>
      </c>
      <c r="B11" s="134" t="s">
        <v>97</v>
      </c>
      <c r="C11" s="134" t="s">
        <v>100</v>
      </c>
      <c r="D11" s="134" t="s">
        <v>88</v>
      </c>
      <c r="E11" s="134" t="s">
        <v>111</v>
      </c>
      <c r="F11" s="134" t="s">
        <v>399</v>
      </c>
      <c r="G11" s="138">
        <v>2000000</v>
      </c>
      <c r="H11" s="136">
        <v>0</v>
      </c>
      <c r="I11" s="138">
        <v>2000000</v>
      </c>
    </row>
    <row r="12" customHeight="1" spans="1:9">
      <c r="A12"/>
      <c r="B12"/>
      <c r="C12" s="121"/>
      <c r="D12" s="121"/>
      <c r="E12" s="121"/>
      <c r="F12" s="121"/>
      <c r="G12"/>
      <c r="H12"/>
      <c r="I12"/>
    </row>
    <row r="13" customHeight="1" spans="1:9">
      <c r="A13"/>
      <c r="B13"/>
      <c r="C13"/>
      <c r="D13" s="121"/>
      <c r="E13" s="121"/>
      <c r="F13" s="121"/>
      <c r="G13"/>
      <c r="H13"/>
      <c r="I13"/>
    </row>
    <row r="14" customHeight="1" spans="1:9">
      <c r="A14"/>
      <c r="B14"/>
      <c r="C14"/>
      <c r="D14" s="121"/>
      <c r="E14" s="121"/>
      <c r="F14" s="121"/>
      <c r="G14"/>
      <c r="H14"/>
      <c r="I14"/>
    </row>
    <row r="15" customHeight="1" spans="1:9">
      <c r="A15"/>
      <c r="B15"/>
      <c r="C15"/>
      <c r="D15"/>
      <c r="E15" s="121"/>
      <c r="F15" s="121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426</v>
      </c>
    </row>
    <row r="2" ht="20.1" customHeight="1" spans="1:8">
      <c r="A2" s="101" t="s">
        <v>427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428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116</v>
      </c>
      <c r="B4" s="127"/>
      <c r="C4" s="127"/>
      <c r="D4" s="127"/>
      <c r="E4" s="128"/>
      <c r="F4" s="127" t="s">
        <v>429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120</v>
      </c>
      <c r="F5" s="130" t="s">
        <v>117</v>
      </c>
      <c r="G5" s="128" t="s">
        <v>118</v>
      </c>
      <c r="H5" s="127" t="s">
        <v>119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16666666666667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430</v>
      </c>
    </row>
    <row r="2" ht="20.1" customHeight="1" spans="1:8">
      <c r="A2" s="101" t="s">
        <v>431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428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116</v>
      </c>
      <c r="B4" s="127"/>
      <c r="C4" s="127"/>
      <c r="D4" s="127"/>
      <c r="E4" s="128"/>
      <c r="F4" s="127" t="s">
        <v>432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120</v>
      </c>
      <c r="F5" s="130" t="s">
        <v>117</v>
      </c>
      <c r="G5" s="128" t="s">
        <v>118</v>
      </c>
      <c r="H5" s="127" t="s">
        <v>119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B11" sqref="B11"/>
    </sheetView>
  </sheetViews>
  <sheetFormatPr defaultColWidth="9.16666666666667" defaultRowHeight="14.25" customHeight="1" outlineLevelCol="7"/>
  <cols>
    <col min="1" max="1" width="51.3333333333333" style="74" customWidth="1"/>
    <col min="2" max="2" width="24.5" style="74" customWidth="1"/>
    <col min="3" max="7" width="20" style="74" customWidth="1"/>
    <col min="8" max="8" width="9" style="74" customWidth="1"/>
    <col min="9" max="16384" width="9.16666666666667" style="74"/>
  </cols>
  <sheetData>
    <row r="1" customHeight="1" spans="1:8">
      <c r="A1" s="77"/>
      <c r="B1"/>
      <c r="C1" s="85"/>
      <c r="D1" s="100"/>
      <c r="E1" s="100"/>
      <c r="F1" s="100"/>
      <c r="G1" s="85" t="s">
        <v>433</v>
      </c>
      <c r="H1" s="100"/>
    </row>
    <row r="2" ht="20.1" customHeight="1" spans="1:8">
      <c r="A2" s="101" t="s">
        <v>434</v>
      </c>
      <c r="B2" s="102"/>
      <c r="C2" s="103"/>
      <c r="D2" s="104"/>
      <c r="E2" s="104"/>
      <c r="F2" s="104"/>
      <c r="G2" s="103"/>
      <c r="H2" s="100"/>
    </row>
    <row r="3" customHeight="1" spans="1:8">
      <c r="A3" s="105" t="s">
        <v>4</v>
      </c>
      <c r="B3"/>
      <c r="C3" s="106"/>
      <c r="D3" s="100"/>
      <c r="E3" s="100"/>
      <c r="F3" s="100"/>
      <c r="G3" s="106" t="s">
        <v>5</v>
      </c>
      <c r="H3" s="100"/>
    </row>
    <row r="4" customHeight="1" spans="1:8">
      <c r="A4" s="107" t="s">
        <v>435</v>
      </c>
      <c r="B4" s="108" t="s">
        <v>436</v>
      </c>
      <c r="C4" s="109" t="s">
        <v>437</v>
      </c>
      <c r="D4" s="109"/>
      <c r="E4" s="109"/>
      <c r="F4" s="109"/>
      <c r="G4" s="109"/>
      <c r="H4" s="100"/>
    </row>
    <row r="5" customHeight="1" spans="1:8">
      <c r="A5" s="107"/>
      <c r="B5" s="108"/>
      <c r="C5" s="110" t="s">
        <v>177</v>
      </c>
      <c r="D5" s="111" t="s">
        <v>123</v>
      </c>
      <c r="E5" s="112" t="s">
        <v>65</v>
      </c>
      <c r="F5" s="112" t="s">
        <v>125</v>
      </c>
      <c r="G5" s="112" t="s">
        <v>438</v>
      </c>
      <c r="H5" s="100"/>
    </row>
    <row r="6" s="74" customFormat="1" customHeight="1" spans="1:8">
      <c r="A6" s="113" t="s">
        <v>63</v>
      </c>
      <c r="B6" s="114">
        <v>270000</v>
      </c>
      <c r="C6" s="114">
        <v>270000</v>
      </c>
      <c r="D6" s="115">
        <v>270000</v>
      </c>
      <c r="E6" s="115">
        <v>0</v>
      </c>
      <c r="F6" s="115">
        <v>0</v>
      </c>
      <c r="G6" s="115">
        <v>0</v>
      </c>
      <c r="H6" s="100"/>
    </row>
    <row r="7" s="74" customFormat="1" customHeight="1" spans="1:8">
      <c r="A7" s="116" t="s">
        <v>439</v>
      </c>
      <c r="B7" s="117">
        <v>0</v>
      </c>
      <c r="C7" s="114">
        <v>0</v>
      </c>
      <c r="D7" s="117">
        <v>0</v>
      </c>
      <c r="E7" s="117">
        <v>0</v>
      </c>
      <c r="F7" s="117"/>
      <c r="G7" s="117"/>
      <c r="H7" s="100"/>
    </row>
    <row r="8" s="74" customFormat="1" customHeight="1" spans="1:8">
      <c r="A8" s="116" t="s">
        <v>440</v>
      </c>
      <c r="B8" s="117">
        <v>170000</v>
      </c>
      <c r="C8" s="114">
        <v>170000</v>
      </c>
      <c r="D8" s="117">
        <v>170000</v>
      </c>
      <c r="E8" s="117">
        <v>0</v>
      </c>
      <c r="F8" s="117"/>
      <c r="G8" s="117"/>
      <c r="H8" s="100"/>
    </row>
    <row r="9" s="74" customFormat="1" customHeight="1" spans="1:8">
      <c r="A9" s="116" t="s">
        <v>441</v>
      </c>
      <c r="B9" s="118">
        <v>100000</v>
      </c>
      <c r="C9" s="114">
        <v>100000</v>
      </c>
      <c r="D9" s="118">
        <v>100000</v>
      </c>
      <c r="E9" s="118">
        <v>0</v>
      </c>
      <c r="F9" s="118">
        <v>0</v>
      </c>
      <c r="G9" s="118">
        <v>0</v>
      </c>
      <c r="H9" s="100"/>
    </row>
    <row r="10" s="74" customFormat="1" customHeight="1" spans="1:8">
      <c r="A10" s="119" t="s">
        <v>442</v>
      </c>
      <c r="B10" s="117">
        <v>100000</v>
      </c>
      <c r="C10" s="114">
        <v>100000</v>
      </c>
      <c r="D10" s="117">
        <v>100000</v>
      </c>
      <c r="E10" s="117">
        <v>0</v>
      </c>
      <c r="F10" s="117"/>
      <c r="G10" s="117"/>
      <c r="H10" s="100"/>
    </row>
    <row r="11" s="74" customFormat="1" customHeight="1" spans="1:8">
      <c r="A11" s="116" t="s">
        <v>443</v>
      </c>
      <c r="B11" s="117">
        <v>0</v>
      </c>
      <c r="C11" s="114">
        <v>0</v>
      </c>
      <c r="D11" s="117">
        <v>0</v>
      </c>
      <c r="E11" s="117">
        <v>0</v>
      </c>
      <c r="F11" s="117"/>
      <c r="G11" s="117"/>
      <c r="H11" s="100"/>
    </row>
    <row r="12" customHeight="1" spans="1:8">
      <c r="A12" s="100"/>
      <c r="B12" s="100"/>
      <c r="C12" s="100"/>
      <c r="D12" s="100"/>
      <c r="E12" s="100"/>
      <c r="F12" s="100"/>
      <c r="G12" s="100"/>
      <c r="H12" s="100"/>
    </row>
    <row r="13" customHeight="1" spans="1:8">
      <c r="A13" s="100"/>
      <c r="B13" s="100"/>
      <c r="C13" s="100"/>
      <c r="D13" s="100"/>
      <c r="E13" s="100"/>
      <c r="F13" s="100"/>
      <c r="G13" s="100"/>
      <c r="H13" s="100"/>
    </row>
    <row r="14" customHeight="1" spans="1:8">
      <c r="A14" s="100"/>
      <c r="B14" s="100"/>
      <c r="C14" s="100"/>
      <c r="D14" s="100"/>
      <c r="E14" s="100"/>
      <c r="F14" s="100"/>
      <c r="G14" s="100"/>
      <c r="H14" s="100"/>
    </row>
    <row r="15" customHeight="1" spans="1:8">
      <c r="A15" s="100"/>
      <c r="B15" s="100"/>
      <c r="C15" s="100"/>
      <c r="D15" s="100"/>
      <c r="E15" s="100"/>
      <c r="F15" s="100"/>
      <c r="G15" s="100"/>
      <c r="H15" s="100"/>
    </row>
    <row r="16" customHeight="1" spans="1:8">
      <c r="A16" s="100"/>
      <c r="B16" s="100"/>
      <c r="C16" s="100"/>
      <c r="D16" s="100"/>
      <c r="E16" s="100"/>
      <c r="F16" s="100"/>
      <c r="G16" s="100"/>
      <c r="H16" s="100"/>
    </row>
    <row r="17" customHeight="1" spans="1:8">
      <c r="A17" s="100"/>
      <c r="B17" s="100"/>
      <c r="C17" s="100"/>
      <c r="D17" s="100"/>
      <c r="E17" s="100"/>
      <c r="F17" s="100"/>
      <c r="G17" s="100"/>
      <c r="H17" s="10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4" customWidth="1"/>
    <col min="2" max="2" width="43.6666666666667" style="74" customWidth="1"/>
    <col min="3" max="3" width="15.1666666666667" style="74" customWidth="1"/>
    <col min="4" max="4" width="17.1666666666667" style="74" customWidth="1"/>
    <col min="5" max="5" width="19.6666666666667" style="74" customWidth="1"/>
    <col min="6" max="6" width="9.16666666666667" style="74" customWidth="1"/>
    <col min="7" max="7" width="20.6666666666667" style="74" customWidth="1"/>
    <col min="8" max="10" width="12" style="74" customWidth="1"/>
    <col min="11" max="16384" width="9.16666666666667" style="74"/>
  </cols>
  <sheetData>
    <row r="1" customHeight="1" spans="1:10">
      <c r="A1" s="75"/>
      <c r="B1" s="76"/>
      <c r="C1" s="77"/>
      <c r="D1" s="77"/>
      <c r="E1" s="77"/>
      <c r="F1" s="77"/>
      <c r="G1" s="78" t="s">
        <v>444</v>
      </c>
      <c r="H1" s="79"/>
      <c r="I1" s="79"/>
      <c r="J1" s="79"/>
    </row>
    <row r="2" ht="20.1" customHeight="1" spans="1:10">
      <c r="A2" s="80" t="s">
        <v>445</v>
      </c>
      <c r="B2" s="81"/>
      <c r="C2" s="82"/>
      <c r="D2" s="82"/>
      <c r="E2" s="82"/>
      <c r="F2" s="82"/>
      <c r="G2" s="81"/>
      <c r="H2" s="79"/>
      <c r="I2" s="79"/>
      <c r="J2" s="79"/>
    </row>
    <row r="3" customHeight="1" spans="1:10">
      <c r="A3" s="83" t="s">
        <v>4</v>
      </c>
      <c r="B3" s="84"/>
      <c r="C3" s="84"/>
      <c r="D3" s="84"/>
      <c r="E3" s="84"/>
      <c r="F3" s="84"/>
      <c r="G3" s="85" t="s">
        <v>5</v>
      </c>
      <c r="H3" s="79"/>
      <c r="I3" s="79"/>
      <c r="J3" s="79"/>
    </row>
    <row r="4" customHeight="1" spans="1:10">
      <c r="A4" s="86" t="s">
        <v>446</v>
      </c>
      <c r="B4" s="86" t="s">
        <v>447</v>
      </c>
      <c r="C4" s="86" t="s">
        <v>448</v>
      </c>
      <c r="D4" s="86" t="s">
        <v>449</v>
      </c>
      <c r="E4" s="87" t="s">
        <v>450</v>
      </c>
      <c r="F4" s="88" t="s">
        <v>451</v>
      </c>
      <c r="G4" s="89" t="s">
        <v>57</v>
      </c>
      <c r="H4" s="79"/>
      <c r="I4" s="79"/>
      <c r="J4" s="79"/>
    </row>
    <row r="5" customHeight="1" spans="1:10">
      <c r="A5" s="90"/>
      <c r="B5" s="90"/>
      <c r="C5" s="90"/>
      <c r="D5" s="90"/>
      <c r="E5" s="91"/>
      <c r="F5" s="92"/>
      <c r="G5" s="93"/>
      <c r="H5" s="79"/>
      <c r="I5" s="79"/>
      <c r="J5" s="79"/>
    </row>
    <row r="6" s="74" customFormat="1" customHeight="1" spans="1:10">
      <c r="A6" s="94"/>
      <c r="B6" s="95" t="s">
        <v>63</v>
      </c>
      <c r="C6" s="96"/>
      <c r="D6" s="97"/>
      <c r="E6" s="97"/>
      <c r="F6" s="98">
        <f>F7</f>
        <v>0</v>
      </c>
      <c r="G6" s="99">
        <f>G7</f>
        <v>3100000</v>
      </c>
      <c r="H6" s="79"/>
      <c r="I6" s="79"/>
      <c r="J6" s="79"/>
    </row>
    <row r="7" customHeight="1" spans="1:10">
      <c r="A7" s="94"/>
      <c r="B7" s="95" t="s">
        <v>82</v>
      </c>
      <c r="C7" s="96"/>
      <c r="D7" s="97"/>
      <c r="E7" s="97"/>
      <c r="F7" s="98">
        <f>F8</f>
        <v>0</v>
      </c>
      <c r="G7" s="99">
        <f>G8</f>
        <v>3100000</v>
      </c>
      <c r="H7" s="79"/>
      <c r="I7" s="79"/>
      <c r="J7" s="79"/>
    </row>
    <row r="8" customHeight="1" spans="1:10">
      <c r="A8" s="94" t="s">
        <v>178</v>
      </c>
      <c r="B8" s="95" t="s">
        <v>84</v>
      </c>
      <c r="C8" s="96" t="s">
        <v>452</v>
      </c>
      <c r="D8" s="97"/>
      <c r="E8" s="97" t="s">
        <v>453</v>
      </c>
      <c r="F8" s="98">
        <v>0</v>
      </c>
      <c r="G8" s="99">
        <v>3100000</v>
      </c>
      <c r="H8" s="79"/>
      <c r="I8" s="79"/>
      <c r="J8" s="79"/>
    </row>
    <row r="9" customHeight="1" spans="1:10">
      <c r="A9" s="79"/>
      <c r="B9" s="79"/>
      <c r="C9" s="79"/>
      <c r="D9" s="79"/>
      <c r="E9" s="79"/>
      <c r="F9" s="79"/>
      <c r="G9" s="79"/>
      <c r="H9" s="79"/>
      <c r="I9" s="79"/>
      <c r="J9" s="79"/>
    </row>
    <row r="10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customHeight="1" spans="1:10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customHeight="1" spans="1:10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customHeight="1" spans="1:10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customHeight="1" spans="1:10">
      <c r="A14" s="79"/>
      <c r="B14" s="79"/>
      <c r="C14" s="79"/>
      <c r="D14" s="79"/>
      <c r="E14" s="79"/>
      <c r="F14" s="79"/>
      <c r="G14" s="79"/>
      <c r="H14" s="79"/>
      <c r="I14" s="79"/>
      <c r="J14" s="79"/>
    </row>
    <row r="15" customHeight="1" spans="1:10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customHeight="1" spans="1:10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customHeight="1" spans="1:10">
      <c r="A17" s="79"/>
      <c r="B17" s="79"/>
      <c r="C17" s="79"/>
      <c r="D17" s="79"/>
      <c r="E17" s="79"/>
      <c r="F17" s="79"/>
      <c r="G17" s="79"/>
      <c r="H17" s="79"/>
      <c r="I17" s="79"/>
      <c r="J17" s="7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19" workbookViewId="0">
      <selection activeCell="F35" sqref="F35"/>
    </sheetView>
  </sheetViews>
  <sheetFormatPr defaultColWidth="9.16666666666667" defaultRowHeight="14.25" customHeight="1"/>
  <cols>
    <col min="1" max="4" width="34.8333333333333" style="120" customWidth="1"/>
    <col min="5" max="32" width="12" style="120" customWidth="1"/>
    <col min="33" max="16384" width="9.16666666666667" style="120"/>
  </cols>
  <sheetData>
    <row r="1" customFormat="1" customHeight="1" spans="1:256">
      <c r="A1" s="121"/>
      <c r="B1" s="302"/>
      <c r="C1" s="302"/>
      <c r="D1" s="303" t="s">
        <v>2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  <c r="HT1" s="304"/>
      <c r="HU1" s="304"/>
      <c r="HV1" s="304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4"/>
      <c r="IH1" s="304"/>
      <c r="II1" s="304"/>
      <c r="IJ1" s="304"/>
      <c r="IK1" s="304"/>
      <c r="IL1" s="304"/>
      <c r="IM1" s="304"/>
      <c r="IN1" s="304"/>
      <c r="IO1" s="304"/>
      <c r="IP1" s="304"/>
      <c r="IQ1" s="304"/>
      <c r="IR1" s="304"/>
      <c r="IS1" s="304"/>
      <c r="IT1" s="304"/>
      <c r="IU1" s="304"/>
      <c r="IV1" s="304"/>
    </row>
    <row r="2" customFormat="1" ht="20.1" customHeight="1" spans="1:256">
      <c r="A2" s="305" t="s">
        <v>3</v>
      </c>
      <c r="B2" s="306"/>
      <c r="C2" s="306"/>
      <c r="D2" s="306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  <c r="IK2" s="304"/>
      <c r="IL2" s="304"/>
      <c r="IM2" s="304"/>
      <c r="IN2" s="304"/>
      <c r="IO2" s="304"/>
      <c r="IP2" s="304"/>
      <c r="IQ2" s="304"/>
      <c r="IR2" s="304"/>
      <c r="IS2" s="304"/>
      <c r="IT2" s="304"/>
      <c r="IU2" s="304"/>
      <c r="IV2" s="304"/>
    </row>
    <row r="3" customFormat="1" customHeight="1" spans="1:256">
      <c r="A3" s="307" t="s">
        <v>4</v>
      </c>
      <c r="B3" s="302"/>
      <c r="C3" s="302"/>
      <c r="D3" s="303" t="s">
        <v>5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</row>
    <row r="4" customFormat="1" customHeight="1" spans="1:256">
      <c r="A4" s="308" t="s">
        <v>6</v>
      </c>
      <c r="B4" s="308"/>
      <c r="C4" s="308" t="s">
        <v>7</v>
      </c>
      <c r="D4" s="308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  <c r="IO4" s="304"/>
      <c r="IP4" s="304"/>
      <c r="IQ4" s="304"/>
      <c r="IR4" s="304"/>
      <c r="IS4" s="304"/>
      <c r="IT4" s="304"/>
      <c r="IU4" s="304"/>
      <c r="IV4" s="304"/>
    </row>
    <row r="5" customFormat="1" customHeight="1" spans="1:256">
      <c r="A5" s="308" t="s">
        <v>8</v>
      </c>
      <c r="B5" s="308" t="s">
        <v>9</v>
      </c>
      <c r="C5" s="308" t="s">
        <v>8</v>
      </c>
      <c r="D5" s="308" t="s">
        <v>9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</row>
    <row r="6" s="25" customFormat="1" customHeight="1" spans="1:256">
      <c r="A6" s="309" t="s">
        <v>10</v>
      </c>
      <c r="B6" s="138">
        <v>22412439.21</v>
      </c>
      <c r="C6" s="310" t="s">
        <v>11</v>
      </c>
      <c r="D6" s="138">
        <v>19461307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25" customFormat="1" customHeight="1" spans="1:256">
      <c r="A7" s="309" t="s">
        <v>12</v>
      </c>
      <c r="B7" s="138">
        <v>5100000</v>
      </c>
      <c r="C7" s="311" t="s">
        <v>13</v>
      </c>
      <c r="D7" s="138">
        <v>0</v>
      </c>
      <c r="E7" s="121"/>
      <c r="F7" s="121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</row>
    <row r="8" s="25" customFormat="1" customHeight="1" spans="1:256">
      <c r="A8" s="309" t="s">
        <v>14</v>
      </c>
      <c r="B8" s="312"/>
      <c r="C8" s="311" t="s">
        <v>15</v>
      </c>
      <c r="D8" s="138">
        <v>0</v>
      </c>
      <c r="E8" s="121"/>
      <c r="F8" s="121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</row>
    <row r="9" s="25" customFormat="1" customHeight="1" spans="1:256">
      <c r="A9" s="309" t="s">
        <v>16</v>
      </c>
      <c r="B9" s="138">
        <v>0</v>
      </c>
      <c r="C9" s="311" t="s">
        <v>17</v>
      </c>
      <c r="D9" s="138">
        <v>0</v>
      </c>
      <c r="E9" s="121"/>
      <c r="F9" s="121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</row>
    <row r="10" s="25" customFormat="1" customHeight="1" spans="1:256">
      <c r="A10" s="309" t="s">
        <v>18</v>
      </c>
      <c r="B10" s="138">
        <v>0</v>
      </c>
      <c r="C10" s="310" t="s">
        <v>19</v>
      </c>
      <c r="D10" s="138">
        <v>0</v>
      </c>
      <c r="E10" s="121"/>
      <c r="F10" s="121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</row>
    <row r="11" s="25" customFormat="1" customHeight="1" spans="1:256">
      <c r="A11" s="309" t="s">
        <v>20</v>
      </c>
      <c r="B11" s="138">
        <v>0</v>
      </c>
      <c r="C11" s="310" t="s">
        <v>21</v>
      </c>
      <c r="D11" s="138">
        <v>0</v>
      </c>
      <c r="E11" s="121"/>
      <c r="F11" s="121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</row>
    <row r="12" s="25" customFormat="1" customHeight="1" spans="1:256">
      <c r="A12" s="309" t="s">
        <v>22</v>
      </c>
      <c r="B12" s="138">
        <v>0</v>
      </c>
      <c r="C12" s="310" t="s">
        <v>23</v>
      </c>
      <c r="D12" s="138">
        <v>748510</v>
      </c>
      <c r="E12" s="121"/>
      <c r="F12" s="121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</row>
    <row r="13" s="25" customFormat="1" customHeight="1" spans="1:256">
      <c r="A13" s="313"/>
      <c r="B13" s="314"/>
      <c r="C13" s="315" t="s">
        <v>24</v>
      </c>
      <c r="D13" s="138">
        <v>1068780.1</v>
      </c>
      <c r="E13" s="121"/>
      <c r="F13" s="121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="25" customFormat="1" customHeight="1" spans="1:256">
      <c r="A14" s="309"/>
      <c r="B14" s="138"/>
      <c r="C14" s="315" t="s">
        <v>25</v>
      </c>
      <c r="D14" s="138">
        <v>0</v>
      </c>
      <c r="E14" s="121"/>
      <c r="F14" s="121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</row>
    <row r="15" s="25" customFormat="1" customHeight="1" spans="1:256">
      <c r="A15" s="309"/>
      <c r="B15" s="138"/>
      <c r="C15" s="315" t="s">
        <v>26</v>
      </c>
      <c r="D15" s="138">
        <v>260890.11</v>
      </c>
      <c r="E15" s="121"/>
      <c r="F15" s="121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</row>
    <row r="16" s="25" customFormat="1" customHeight="1" spans="1:256">
      <c r="A16" s="309"/>
      <c r="B16" s="138"/>
      <c r="C16" s="315" t="s">
        <v>27</v>
      </c>
      <c r="D16" s="138">
        <v>0</v>
      </c>
      <c r="E16" s="121"/>
      <c r="F16" s="121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</row>
    <row r="17" s="25" customFormat="1" customHeight="1" spans="1:256">
      <c r="A17" s="309"/>
      <c r="B17" s="138"/>
      <c r="C17" s="315" t="s">
        <v>28</v>
      </c>
      <c r="D17" s="138">
        <v>5100000</v>
      </c>
      <c r="E17" s="121"/>
      <c r="F17" s="121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</row>
    <row r="18" s="25" customFormat="1" customHeight="1" spans="1:256">
      <c r="A18" s="309"/>
      <c r="B18" s="138"/>
      <c r="C18" s="315" t="s">
        <v>29</v>
      </c>
      <c r="D18" s="138">
        <v>0</v>
      </c>
      <c r="E18" s="121"/>
      <c r="F18" s="121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</row>
    <row r="19" s="25" customFormat="1" customHeight="1" spans="1:256">
      <c r="A19" s="309"/>
      <c r="B19" s="138"/>
      <c r="C19" s="315" t="s">
        <v>30</v>
      </c>
      <c r="D19" s="138">
        <v>0</v>
      </c>
      <c r="E19" s="121"/>
      <c r="F19" s="121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</row>
    <row r="20" s="25" customFormat="1" customHeight="1" spans="1:256">
      <c r="A20" s="309"/>
      <c r="B20" s="138"/>
      <c r="C20" s="315" t="s">
        <v>31</v>
      </c>
      <c r="D20" s="138">
        <v>0</v>
      </c>
      <c r="E20" s="121"/>
      <c r="F20" s="121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</row>
    <row r="21" s="25" customFormat="1" customHeight="1" spans="1:256">
      <c r="A21" s="309"/>
      <c r="B21" s="138"/>
      <c r="C21" s="315" t="s">
        <v>32</v>
      </c>
      <c r="D21" s="138">
        <v>0</v>
      </c>
      <c r="E21" s="121"/>
      <c r="F21" s="121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</row>
    <row r="22" s="25" customFormat="1" customHeight="1" spans="1:256">
      <c r="A22" s="309"/>
      <c r="B22" s="138"/>
      <c r="C22" s="315" t="s">
        <v>33</v>
      </c>
      <c r="D22" s="138">
        <v>0</v>
      </c>
      <c r="E22" s="121"/>
      <c r="F22" s="121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</row>
    <row r="23" s="25" customFormat="1" customHeight="1" spans="1:256">
      <c r="A23" s="309"/>
      <c r="B23" s="138"/>
      <c r="C23" s="315" t="s">
        <v>34</v>
      </c>
      <c r="D23" s="138">
        <v>0</v>
      </c>
      <c r="E23" s="121"/>
      <c r="F23" s="121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</row>
    <row r="24" s="25" customFormat="1" customHeight="1" spans="1:256">
      <c r="A24" s="309"/>
      <c r="B24" s="138"/>
      <c r="C24" s="315" t="s">
        <v>35</v>
      </c>
      <c r="D24" s="138">
        <v>0</v>
      </c>
      <c r="E24" s="121"/>
      <c r="F24" s="121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</row>
    <row r="25" s="25" customFormat="1" customHeight="1" spans="1:256">
      <c r="A25" s="309"/>
      <c r="B25" s="138"/>
      <c r="C25" s="315" t="s">
        <v>36</v>
      </c>
      <c r="D25" s="138">
        <v>872952</v>
      </c>
      <c r="E25" s="121"/>
      <c r="F25" s="121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</row>
    <row r="26" s="25" customFormat="1" customHeight="1" spans="1:256">
      <c r="A26" s="309"/>
      <c r="B26" s="138"/>
      <c r="C26" s="315" t="s">
        <v>37</v>
      </c>
      <c r="D26" s="138">
        <v>0</v>
      </c>
      <c r="E26" s="121"/>
      <c r="F26" s="121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</row>
    <row r="27" s="25" customFormat="1" customHeight="1" spans="1:256">
      <c r="A27" s="309"/>
      <c r="B27" s="138"/>
      <c r="C27" s="315" t="s">
        <v>38</v>
      </c>
      <c r="D27" s="138">
        <v>0</v>
      </c>
      <c r="E27" s="121"/>
      <c r="F27" s="121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</row>
    <row r="28" s="25" customFormat="1" customHeight="1" spans="1:256">
      <c r="A28" s="309"/>
      <c r="B28" s="138"/>
      <c r="C28" s="315" t="s">
        <v>39</v>
      </c>
      <c r="D28" s="316">
        <v>0</v>
      </c>
      <c r="E28" s="121"/>
      <c r="F28" s="121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</row>
    <row r="29" s="25" customFormat="1" customHeight="1" spans="1:256">
      <c r="A29" s="309"/>
      <c r="B29" s="138"/>
      <c r="C29" s="315" t="s">
        <v>40</v>
      </c>
      <c r="D29" s="138">
        <v>0</v>
      </c>
      <c r="E29" s="121"/>
      <c r="F29" s="121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</row>
    <row r="30" s="25" customFormat="1" customHeight="1" spans="1:256">
      <c r="A30" s="309"/>
      <c r="B30" s="138"/>
      <c r="C30" s="315" t="s">
        <v>41</v>
      </c>
      <c r="D30" s="138">
        <v>0</v>
      </c>
      <c r="E30" s="121"/>
      <c r="F30" s="121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</row>
    <row r="31" s="25" customFormat="1" customHeight="1" spans="1:256">
      <c r="A31" s="309"/>
      <c r="B31" s="138"/>
      <c r="C31" s="310" t="s">
        <v>42</v>
      </c>
      <c r="D31" s="138">
        <v>0</v>
      </c>
      <c r="E31" s="121"/>
      <c r="F31" s="121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</row>
    <row r="32" s="25" customFormat="1" customHeight="1" spans="1:256">
      <c r="A32" s="309"/>
      <c r="B32" s="138"/>
      <c r="C32" s="315" t="s">
        <v>43</v>
      </c>
      <c r="D32" s="138">
        <v>0</v>
      </c>
      <c r="E32" s="121"/>
      <c r="F32" s="121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</row>
    <row r="33" s="25" customFormat="1" customHeight="1" spans="1:256">
      <c r="A33" s="309"/>
      <c r="B33" s="138"/>
      <c r="C33" s="315" t="s">
        <v>44</v>
      </c>
      <c r="D33" s="138">
        <v>0</v>
      </c>
      <c r="E33" s="121"/>
      <c r="F33" s="121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</row>
    <row r="34" s="25" customFormat="1" customHeight="1" spans="1:256">
      <c r="A34" s="250"/>
      <c r="B34" s="138"/>
      <c r="C34" s="315" t="s">
        <v>45</v>
      </c>
      <c r="D34" s="138">
        <v>0</v>
      </c>
      <c r="E34" s="121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</row>
    <row r="35" s="25" customFormat="1" customHeight="1" spans="1:256">
      <c r="A35" s="308" t="s">
        <v>46</v>
      </c>
      <c r="B35" s="138">
        <v>27512439.21</v>
      </c>
      <c r="C35" s="308" t="s">
        <v>47</v>
      </c>
      <c r="D35" s="138">
        <v>27512439.21</v>
      </c>
      <c r="E35" s="317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</row>
    <row r="36" customFormat="1" customHeight="1" spans="1:256">
      <c r="A36" s="309" t="s">
        <v>48</v>
      </c>
      <c r="B36" s="138"/>
      <c r="C36" s="310" t="s">
        <v>49</v>
      </c>
      <c r="D36" s="138"/>
      <c r="E36" s="121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</row>
    <row r="37" s="25" customFormat="1" customHeight="1" spans="1:4">
      <c r="A37" s="309" t="s">
        <v>50</v>
      </c>
      <c r="B37" s="138">
        <v>0</v>
      </c>
      <c r="C37" s="315" t="s">
        <v>51</v>
      </c>
      <c r="D37" s="148"/>
    </row>
    <row r="38" s="25" customFormat="1" customHeight="1" spans="1:4">
      <c r="A38" s="308" t="s">
        <v>52</v>
      </c>
      <c r="B38" s="160">
        <v>27512439.21</v>
      </c>
      <c r="C38" s="308" t="s">
        <v>53</v>
      </c>
      <c r="D38" s="160">
        <v>27512439.21</v>
      </c>
    </row>
    <row r="39" customFormat="1" customHeight="1" spans="4:4">
      <c r="D39" s="12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0"/>
  <sheetViews>
    <sheetView showGridLines="0" showZeros="0" tabSelected="1" topLeftCell="D37" workbookViewId="0">
      <selection activeCell="K42" sqref="K42"/>
    </sheetView>
  </sheetViews>
  <sheetFormatPr defaultColWidth="9" defaultRowHeight="14.25" outlineLevelCol="7"/>
  <cols>
    <col min="1" max="1" width="9.33333333333333" style="28"/>
    <col min="2" max="2" width="16.3333333333333" style="28" customWidth="1"/>
    <col min="3" max="3" width="25" style="28" customWidth="1"/>
    <col min="4" max="4" width="3" style="28" customWidth="1"/>
    <col min="5" max="5" width="86.8333333333333" style="28" customWidth="1"/>
    <col min="6" max="6" width="14.1666666666667" style="28" customWidth="1"/>
    <col min="7" max="7" width="16.8333333333333" style="28" customWidth="1"/>
    <col min="8" max="8" width="38.3333333333333" style="28" customWidth="1"/>
    <col min="9" max="16384" width="9.33333333333333" style="28"/>
  </cols>
  <sheetData>
    <row r="1" s="26" customFormat="1" ht="15.95" customHeight="1" spans="1:4">
      <c r="A1" s="29" t="s">
        <v>454</v>
      </c>
      <c r="B1" s="29"/>
      <c r="C1" s="29"/>
      <c r="D1" s="29"/>
    </row>
    <row r="2" ht="20.25" customHeight="1" spans="1:8">
      <c r="A2" s="30" t="s">
        <v>455</v>
      </c>
      <c r="B2" s="30"/>
      <c r="C2" s="30"/>
      <c r="D2" s="30"/>
      <c r="E2" s="30"/>
      <c r="F2" s="30"/>
      <c r="G2" s="30"/>
      <c r="H2" s="30"/>
    </row>
    <row r="3" ht="15.95" customHeight="1" spans="1:8">
      <c r="A3" s="31" t="s">
        <v>456</v>
      </c>
      <c r="B3" s="31"/>
      <c r="C3" s="31"/>
      <c r="D3" s="31"/>
      <c r="E3" s="31"/>
      <c r="F3" s="31"/>
      <c r="G3" s="31"/>
      <c r="H3" s="31"/>
    </row>
    <row r="4" s="26" customFormat="1" ht="15.95" customHeight="1" spans="1:4">
      <c r="A4" s="32"/>
      <c r="B4" s="32"/>
      <c r="C4" s="32"/>
      <c r="D4" s="32"/>
    </row>
    <row r="5" s="27" customFormat="1" ht="22" customHeight="1" spans="1:8">
      <c r="A5" s="33" t="s">
        <v>457</v>
      </c>
      <c r="B5" s="34"/>
      <c r="C5" s="35"/>
      <c r="D5" s="36" t="s">
        <v>179</v>
      </c>
      <c r="E5" s="37"/>
      <c r="F5" s="37"/>
      <c r="G5" s="37"/>
      <c r="H5" s="38"/>
    </row>
    <row r="6" ht="24" customHeight="1" spans="1:8">
      <c r="A6" s="39" t="s">
        <v>458</v>
      </c>
      <c r="B6" s="40" t="s">
        <v>459</v>
      </c>
      <c r="C6" s="41"/>
      <c r="D6" s="42" t="s">
        <v>460</v>
      </c>
      <c r="E6" s="43"/>
      <c r="F6" s="44" t="s">
        <v>461</v>
      </c>
      <c r="G6" s="45"/>
      <c r="H6" s="46"/>
    </row>
    <row r="7" ht="27" customHeight="1" spans="1:8">
      <c r="A7" s="39"/>
      <c r="B7" s="47"/>
      <c r="C7" s="48"/>
      <c r="D7" s="49"/>
      <c r="E7" s="50"/>
      <c r="F7" s="51" t="s">
        <v>462</v>
      </c>
      <c r="G7" s="51" t="s">
        <v>463</v>
      </c>
      <c r="H7" s="51" t="s">
        <v>464</v>
      </c>
    </row>
    <row r="8" s="27" customFormat="1" ht="25" customHeight="1" spans="1:8">
      <c r="A8" s="39"/>
      <c r="B8" s="52" t="s">
        <v>465</v>
      </c>
      <c r="C8" s="53"/>
      <c r="D8" s="54" t="s">
        <v>466</v>
      </c>
      <c r="E8" s="55"/>
      <c r="F8" s="56">
        <v>756.24</v>
      </c>
      <c r="G8" s="56">
        <v>756.24</v>
      </c>
      <c r="H8" s="56">
        <v>0</v>
      </c>
    </row>
    <row r="9" s="27" customFormat="1" ht="42" customHeight="1" spans="1:8">
      <c r="A9" s="39"/>
      <c r="B9" s="52" t="s">
        <v>467</v>
      </c>
      <c r="C9" s="53"/>
      <c r="D9" s="54" t="s">
        <v>468</v>
      </c>
      <c r="E9" s="55"/>
      <c r="F9" s="56">
        <v>205</v>
      </c>
      <c r="G9" s="56">
        <v>205</v>
      </c>
      <c r="H9" s="56">
        <v>0</v>
      </c>
    </row>
    <row r="10" s="27" customFormat="1" ht="50" customHeight="1" spans="1:8">
      <c r="A10" s="39"/>
      <c r="B10" s="52" t="s">
        <v>469</v>
      </c>
      <c r="C10" s="53"/>
      <c r="D10" s="54" t="s">
        <v>470</v>
      </c>
      <c r="E10" s="55"/>
      <c r="F10" s="56">
        <v>70</v>
      </c>
      <c r="G10" s="56">
        <v>70</v>
      </c>
      <c r="H10" s="56">
        <v>0</v>
      </c>
    </row>
    <row r="11" s="27" customFormat="1" ht="39" customHeight="1" spans="1:8">
      <c r="A11" s="39"/>
      <c r="B11" s="52" t="s">
        <v>471</v>
      </c>
      <c r="C11" s="53"/>
      <c r="D11" s="54" t="s">
        <v>472</v>
      </c>
      <c r="E11" s="55"/>
      <c r="F11" s="56">
        <v>370</v>
      </c>
      <c r="G11" s="56">
        <v>370</v>
      </c>
      <c r="H11" s="56">
        <v>0</v>
      </c>
    </row>
    <row r="12" s="27" customFormat="1" ht="34" customHeight="1" spans="1:8">
      <c r="A12" s="39"/>
      <c r="B12" s="52" t="s">
        <v>473</v>
      </c>
      <c r="C12" s="53"/>
      <c r="D12" s="54" t="s">
        <v>474</v>
      </c>
      <c r="E12" s="55"/>
      <c r="F12" s="56">
        <v>97.16</v>
      </c>
      <c r="G12" s="56">
        <v>97.16</v>
      </c>
      <c r="H12" s="56">
        <v>0</v>
      </c>
    </row>
    <row r="13" s="27" customFormat="1" ht="53" customHeight="1" spans="1:8">
      <c r="A13" s="39"/>
      <c r="B13" s="52" t="s">
        <v>475</v>
      </c>
      <c r="C13" s="53"/>
      <c r="D13" s="54" t="s">
        <v>476</v>
      </c>
      <c r="E13" s="55"/>
      <c r="F13" s="56">
        <v>375</v>
      </c>
      <c r="G13" s="56">
        <v>375</v>
      </c>
      <c r="H13" s="56">
        <v>0</v>
      </c>
    </row>
    <row r="14" s="27" customFormat="1" ht="42" customHeight="1" spans="1:8">
      <c r="A14" s="39"/>
      <c r="B14" s="52" t="s">
        <v>477</v>
      </c>
      <c r="C14" s="53"/>
      <c r="D14" s="54" t="s">
        <v>478</v>
      </c>
      <c r="E14" s="55"/>
      <c r="F14" s="56">
        <v>30</v>
      </c>
      <c r="G14" s="56">
        <v>30</v>
      </c>
      <c r="H14" s="56">
        <v>0</v>
      </c>
    </row>
    <row r="15" s="27" customFormat="1" ht="25" customHeight="1" spans="1:8">
      <c r="A15" s="39"/>
      <c r="B15" s="52" t="s">
        <v>479</v>
      </c>
      <c r="C15" s="53"/>
      <c r="D15" s="54" t="s">
        <v>480</v>
      </c>
      <c r="E15" s="55"/>
      <c r="F15" s="56">
        <v>15</v>
      </c>
      <c r="G15" s="56">
        <v>15</v>
      </c>
      <c r="H15" s="56">
        <v>0</v>
      </c>
    </row>
    <row r="16" s="27" customFormat="1" ht="40" customHeight="1" spans="1:8">
      <c r="A16" s="39"/>
      <c r="B16" s="52" t="s">
        <v>481</v>
      </c>
      <c r="C16" s="53"/>
      <c r="D16" s="54" t="s">
        <v>482</v>
      </c>
      <c r="E16" s="55"/>
      <c r="F16" s="56">
        <v>93</v>
      </c>
      <c r="G16" s="56">
        <v>93</v>
      </c>
      <c r="H16" s="56">
        <v>0</v>
      </c>
    </row>
    <row r="17" s="27" customFormat="1" ht="51" customHeight="1" spans="1:8">
      <c r="A17" s="39"/>
      <c r="B17" s="52" t="s">
        <v>483</v>
      </c>
      <c r="C17" s="53"/>
      <c r="D17" s="54" t="s">
        <v>484</v>
      </c>
      <c r="E17" s="55"/>
      <c r="F17" s="56">
        <v>68.5</v>
      </c>
      <c r="G17" s="56">
        <v>68.5</v>
      </c>
      <c r="H17" s="56">
        <v>0</v>
      </c>
    </row>
    <row r="18" s="27" customFormat="1" ht="37" customHeight="1" spans="1:8">
      <c r="A18" s="39"/>
      <c r="B18" s="52" t="s">
        <v>485</v>
      </c>
      <c r="C18" s="53"/>
      <c r="D18" s="54" t="s">
        <v>486</v>
      </c>
      <c r="E18" s="55"/>
      <c r="F18" s="56">
        <v>400</v>
      </c>
      <c r="G18" s="56">
        <v>400</v>
      </c>
      <c r="H18" s="56">
        <v>0</v>
      </c>
    </row>
    <row r="19" s="27" customFormat="1" ht="50" customHeight="1" spans="1:8">
      <c r="A19" s="39"/>
      <c r="B19" s="52" t="s">
        <v>487</v>
      </c>
      <c r="C19" s="53"/>
      <c r="D19" s="54" t="s">
        <v>488</v>
      </c>
      <c r="E19" s="55"/>
      <c r="F19" s="56">
        <v>100</v>
      </c>
      <c r="G19" s="56">
        <v>100</v>
      </c>
      <c r="H19" s="56">
        <v>0</v>
      </c>
    </row>
    <row r="20" s="27" customFormat="1" ht="46" customHeight="1" spans="1:8">
      <c r="A20" s="39"/>
      <c r="B20" s="52" t="s">
        <v>489</v>
      </c>
      <c r="C20" s="53"/>
      <c r="D20" s="54" t="s">
        <v>490</v>
      </c>
      <c r="E20" s="55"/>
      <c r="F20" s="56">
        <v>128</v>
      </c>
      <c r="G20" s="56">
        <v>128</v>
      </c>
      <c r="H20" s="56">
        <v>0</v>
      </c>
    </row>
    <row r="21" s="27" customFormat="1" ht="41" customHeight="1" spans="1:8">
      <c r="A21" s="39"/>
      <c r="B21" s="52" t="s">
        <v>491</v>
      </c>
      <c r="C21" s="53"/>
      <c r="D21" s="54" t="s">
        <v>492</v>
      </c>
      <c r="E21" s="55"/>
      <c r="F21" s="56">
        <v>38.5</v>
      </c>
      <c r="G21" s="56">
        <v>38.5</v>
      </c>
      <c r="H21" s="56">
        <v>0</v>
      </c>
    </row>
    <row r="22" s="27" customFormat="1" ht="45" customHeight="1" spans="1:8">
      <c r="A22" s="39"/>
      <c r="B22" s="52" t="s">
        <v>493</v>
      </c>
      <c r="C22" s="53"/>
      <c r="D22" s="54" t="s">
        <v>494</v>
      </c>
      <c r="E22" s="55"/>
      <c r="F22" s="56">
        <v>4.85</v>
      </c>
      <c r="G22" s="56">
        <v>4.85</v>
      </c>
      <c r="H22" s="56">
        <v>0</v>
      </c>
    </row>
    <row r="23" s="27" customFormat="1" ht="31" customHeight="1" spans="1:8">
      <c r="A23" s="39"/>
      <c r="B23" s="33" t="s">
        <v>495</v>
      </c>
      <c r="C23" s="34"/>
      <c r="D23" s="34"/>
      <c r="E23" s="57"/>
      <c r="F23" s="56">
        <v>2751.25</v>
      </c>
      <c r="G23" s="56">
        <v>2751.25</v>
      </c>
      <c r="H23" s="56">
        <v>0</v>
      </c>
    </row>
    <row r="24" s="27" customFormat="1" ht="70" customHeight="1" spans="1:8">
      <c r="A24" s="58" t="s">
        <v>496</v>
      </c>
      <c r="B24" s="54" t="s">
        <v>497</v>
      </c>
      <c r="C24" s="59"/>
      <c r="D24" s="59"/>
      <c r="E24" s="59"/>
      <c r="F24" s="59"/>
      <c r="G24" s="59"/>
      <c r="H24" s="60"/>
    </row>
    <row r="25" ht="33.95" customHeight="1" spans="1:8">
      <c r="A25" s="39" t="s">
        <v>498</v>
      </c>
      <c r="B25" s="51" t="s">
        <v>499</v>
      </c>
      <c r="C25" s="51" t="s">
        <v>500</v>
      </c>
      <c r="D25" s="51"/>
      <c r="E25" s="44" t="s">
        <v>501</v>
      </c>
      <c r="F25" s="61"/>
      <c r="G25" s="62" t="s">
        <v>502</v>
      </c>
      <c r="H25" s="46"/>
    </row>
    <row r="26" s="27" customFormat="1" ht="33" customHeight="1" spans="1:8">
      <c r="A26" s="39"/>
      <c r="B26" s="51" t="s">
        <v>503</v>
      </c>
      <c r="C26" s="51" t="s">
        <v>504</v>
      </c>
      <c r="D26" s="51"/>
      <c r="E26" s="54" t="s">
        <v>505</v>
      </c>
      <c r="F26" s="63"/>
      <c r="G26" s="64" t="s">
        <v>505</v>
      </c>
      <c r="H26" s="60"/>
    </row>
    <row r="27" s="27" customFormat="1" ht="25" customHeight="1" spans="1:8">
      <c r="A27" s="39"/>
      <c r="B27" s="51"/>
      <c r="C27" s="51"/>
      <c r="D27" s="51"/>
      <c r="E27" s="54" t="s">
        <v>506</v>
      </c>
      <c r="F27" s="63"/>
      <c r="G27" s="64" t="s">
        <v>506</v>
      </c>
      <c r="H27" s="60"/>
    </row>
    <row r="28" s="27" customFormat="1" ht="33" customHeight="1" spans="1:8">
      <c r="A28" s="39"/>
      <c r="B28" s="51"/>
      <c r="C28" s="51"/>
      <c r="D28" s="51"/>
      <c r="E28" s="54" t="s">
        <v>507</v>
      </c>
      <c r="F28" s="63"/>
      <c r="G28" s="64" t="s">
        <v>507</v>
      </c>
      <c r="H28" s="60"/>
    </row>
    <row r="29" s="27" customFormat="1" ht="37" customHeight="1" spans="1:8">
      <c r="A29" s="39"/>
      <c r="B29" s="51"/>
      <c r="C29" s="51"/>
      <c r="D29" s="51"/>
      <c r="E29" s="54" t="s">
        <v>508</v>
      </c>
      <c r="F29" s="55"/>
      <c r="G29" s="64" t="s">
        <v>508</v>
      </c>
      <c r="H29" s="60"/>
    </row>
    <row r="30" s="27" customFormat="1" ht="36" customHeight="1" spans="1:8">
      <c r="A30" s="39"/>
      <c r="B30" s="51"/>
      <c r="C30" s="51"/>
      <c r="D30" s="51"/>
      <c r="E30" s="54" t="s">
        <v>509</v>
      </c>
      <c r="F30" s="55"/>
      <c r="G30" s="64" t="s">
        <v>509</v>
      </c>
      <c r="H30" s="60"/>
    </row>
    <row r="31" s="27" customFormat="1" ht="42" customHeight="1" spans="1:8">
      <c r="A31" s="39"/>
      <c r="B31" s="51"/>
      <c r="C31" s="51"/>
      <c r="D31" s="51"/>
      <c r="E31" s="54" t="s">
        <v>510</v>
      </c>
      <c r="F31" s="55"/>
      <c r="G31" s="64" t="s">
        <v>510</v>
      </c>
      <c r="H31" s="60"/>
    </row>
    <row r="32" s="27" customFormat="1" ht="25" customHeight="1" spans="1:8">
      <c r="A32" s="39"/>
      <c r="B32" s="51"/>
      <c r="C32" s="51"/>
      <c r="D32" s="51"/>
      <c r="E32" s="54" t="s">
        <v>511</v>
      </c>
      <c r="F32" s="55"/>
      <c r="G32" s="64" t="s">
        <v>511</v>
      </c>
      <c r="H32" s="60"/>
    </row>
    <row r="33" s="27" customFormat="1" ht="39" customHeight="1" spans="1:8">
      <c r="A33" s="39"/>
      <c r="B33" s="51"/>
      <c r="C33" s="51"/>
      <c r="D33" s="51"/>
      <c r="E33" s="54" t="s">
        <v>512</v>
      </c>
      <c r="F33" s="55"/>
      <c r="G33" s="64" t="s">
        <v>512</v>
      </c>
      <c r="H33" s="60"/>
    </row>
    <row r="34" s="27" customFormat="1" ht="25" customHeight="1" spans="1:8">
      <c r="A34" s="39"/>
      <c r="B34" s="51"/>
      <c r="C34" s="51"/>
      <c r="D34" s="51"/>
      <c r="E34" s="54" t="s">
        <v>513</v>
      </c>
      <c r="F34" s="55"/>
      <c r="G34" s="64" t="s">
        <v>513</v>
      </c>
      <c r="H34" s="60"/>
    </row>
    <row r="35" s="27" customFormat="1" ht="25" customHeight="1" spans="1:8">
      <c r="A35" s="39"/>
      <c r="B35" s="51"/>
      <c r="C35" s="51"/>
      <c r="D35" s="51"/>
      <c r="E35" s="54" t="s">
        <v>428</v>
      </c>
      <c r="F35" s="55"/>
      <c r="G35" s="64" t="s">
        <v>428</v>
      </c>
      <c r="H35" s="60"/>
    </row>
    <row r="36" s="27" customFormat="1" ht="36" customHeight="1" spans="1:8">
      <c r="A36" s="39"/>
      <c r="B36" s="51"/>
      <c r="C36" s="39" t="s">
        <v>514</v>
      </c>
      <c r="D36" s="39"/>
      <c r="E36" s="54" t="s">
        <v>515</v>
      </c>
      <c r="F36" s="63"/>
      <c r="G36" s="64" t="s">
        <v>516</v>
      </c>
      <c r="H36" s="60"/>
    </row>
    <row r="37" s="27" customFormat="1" ht="43" customHeight="1" spans="1:8">
      <c r="A37" s="39"/>
      <c r="B37" s="51"/>
      <c r="C37" s="39"/>
      <c r="D37" s="39"/>
      <c r="E37" s="54" t="s">
        <v>517</v>
      </c>
      <c r="F37" s="63"/>
      <c r="G37" s="64" t="s">
        <v>517</v>
      </c>
      <c r="H37" s="60"/>
    </row>
    <row r="38" s="27" customFormat="1" ht="39" customHeight="1" spans="1:8">
      <c r="A38" s="39"/>
      <c r="B38" s="51"/>
      <c r="C38" s="39"/>
      <c r="D38" s="39"/>
      <c r="E38" s="54" t="s">
        <v>518</v>
      </c>
      <c r="F38" s="63"/>
      <c r="G38" s="64" t="s">
        <v>518</v>
      </c>
      <c r="H38" s="60"/>
    </row>
    <row r="39" s="27" customFormat="1" ht="41" customHeight="1" spans="1:8">
      <c r="A39" s="39"/>
      <c r="B39" s="51"/>
      <c r="C39" s="39"/>
      <c r="D39" s="39"/>
      <c r="E39" s="54" t="s">
        <v>519</v>
      </c>
      <c r="F39" s="55"/>
      <c r="G39" s="64" t="s">
        <v>519</v>
      </c>
      <c r="H39" s="60"/>
    </row>
    <row r="40" s="27" customFormat="1" ht="44" customHeight="1" spans="1:8">
      <c r="A40" s="39"/>
      <c r="B40" s="51"/>
      <c r="C40" s="39"/>
      <c r="D40" s="39"/>
      <c r="E40" s="54" t="s">
        <v>520</v>
      </c>
      <c r="F40" s="55"/>
      <c r="G40" s="64" t="s">
        <v>520</v>
      </c>
      <c r="H40" s="60"/>
    </row>
    <row r="41" s="27" customFormat="1" ht="45" customHeight="1" spans="1:8">
      <c r="A41" s="39"/>
      <c r="B41" s="51"/>
      <c r="C41" s="39"/>
      <c r="D41" s="39"/>
      <c r="E41" s="54" t="s">
        <v>521</v>
      </c>
      <c r="F41" s="55"/>
      <c r="G41" s="64" t="s">
        <v>522</v>
      </c>
      <c r="H41" s="60"/>
    </row>
    <row r="42" s="27" customFormat="1" ht="50" customHeight="1" spans="1:8">
      <c r="A42" s="39"/>
      <c r="B42" s="51"/>
      <c r="C42" s="39"/>
      <c r="D42" s="39"/>
      <c r="E42" s="54" t="s">
        <v>523</v>
      </c>
      <c r="F42" s="55"/>
      <c r="G42" s="64" t="s">
        <v>524</v>
      </c>
      <c r="H42" s="60"/>
    </row>
    <row r="43" s="27" customFormat="1" ht="14" customHeight="1" spans="1:8">
      <c r="A43" s="39"/>
      <c r="B43" s="51"/>
      <c r="C43" s="39"/>
      <c r="D43" s="39"/>
      <c r="E43" s="65" t="s">
        <v>428</v>
      </c>
      <c r="F43" s="66"/>
      <c r="G43" s="67" t="s">
        <v>428</v>
      </c>
      <c r="H43" s="68"/>
    </row>
    <row r="44" s="27" customFormat="1" ht="15.95" customHeight="1" spans="1:8">
      <c r="A44" s="39"/>
      <c r="B44" s="51"/>
      <c r="C44" s="39"/>
      <c r="D44" s="39"/>
      <c r="E44" s="65" t="s">
        <v>428</v>
      </c>
      <c r="F44" s="66"/>
      <c r="G44" s="67" t="s">
        <v>428</v>
      </c>
      <c r="H44" s="68"/>
    </row>
    <row r="45" s="27" customFormat="1" ht="15.95" customHeight="1" spans="1:8">
      <c r="A45" s="39"/>
      <c r="B45" s="51"/>
      <c r="C45" s="39"/>
      <c r="D45" s="39"/>
      <c r="E45" s="65" t="s">
        <v>428</v>
      </c>
      <c r="F45" s="66"/>
      <c r="G45" s="67" t="s">
        <v>428</v>
      </c>
      <c r="H45" s="68"/>
    </row>
    <row r="46" s="27" customFormat="1" ht="15.95" customHeight="1" spans="1:8">
      <c r="A46" s="39"/>
      <c r="B46" s="51"/>
      <c r="C46" s="39" t="s">
        <v>525</v>
      </c>
      <c r="D46" s="39"/>
      <c r="E46" s="54" t="s">
        <v>526</v>
      </c>
      <c r="F46" s="63"/>
      <c r="G46" s="67" t="s">
        <v>526</v>
      </c>
      <c r="H46" s="68"/>
    </row>
    <row r="47" s="27" customFormat="1" ht="15.95" customHeight="1" spans="1:8">
      <c r="A47" s="39"/>
      <c r="B47" s="51"/>
      <c r="C47" s="39"/>
      <c r="D47" s="39"/>
      <c r="E47" s="54" t="s">
        <v>428</v>
      </c>
      <c r="F47" s="63"/>
      <c r="G47" s="67" t="s">
        <v>428</v>
      </c>
      <c r="H47" s="68"/>
    </row>
    <row r="48" s="27" customFormat="1" ht="15.95" customHeight="1" spans="1:8">
      <c r="A48" s="39"/>
      <c r="B48" s="51"/>
      <c r="C48" s="39"/>
      <c r="D48" s="39"/>
      <c r="E48" s="54" t="s">
        <v>428</v>
      </c>
      <c r="F48" s="63"/>
      <c r="G48" s="67" t="s">
        <v>428</v>
      </c>
      <c r="H48" s="68"/>
    </row>
    <row r="49" s="27" customFormat="1" ht="15.95" customHeight="1" spans="1:8">
      <c r="A49" s="39"/>
      <c r="B49" s="51"/>
      <c r="C49" s="39"/>
      <c r="D49" s="39"/>
      <c r="E49" s="65" t="s">
        <v>428</v>
      </c>
      <c r="F49" s="66"/>
      <c r="G49" s="67" t="s">
        <v>428</v>
      </c>
      <c r="H49" s="68"/>
    </row>
    <row r="50" s="27" customFormat="1" ht="15.95" customHeight="1" spans="1:8">
      <c r="A50" s="39"/>
      <c r="B50" s="51"/>
      <c r="C50" s="39"/>
      <c r="D50" s="39"/>
      <c r="E50" s="65" t="s">
        <v>428</v>
      </c>
      <c r="F50" s="66"/>
      <c r="G50" s="67" t="s">
        <v>428</v>
      </c>
      <c r="H50" s="68"/>
    </row>
    <row r="51" s="27" customFormat="1" ht="15.95" customHeight="1" spans="1:8">
      <c r="A51" s="39"/>
      <c r="B51" s="51"/>
      <c r="C51" s="39"/>
      <c r="D51" s="39"/>
      <c r="E51" s="65" t="s">
        <v>428</v>
      </c>
      <c r="F51" s="66"/>
      <c r="G51" s="67" t="s">
        <v>428</v>
      </c>
      <c r="H51" s="68"/>
    </row>
    <row r="52" s="27" customFormat="1" ht="15.95" customHeight="1" spans="1:8">
      <c r="A52" s="39"/>
      <c r="B52" s="51"/>
      <c r="C52" s="39"/>
      <c r="D52" s="39"/>
      <c r="E52" s="65" t="s">
        <v>428</v>
      </c>
      <c r="F52" s="66"/>
      <c r="G52" s="67" t="s">
        <v>428</v>
      </c>
      <c r="H52" s="68"/>
    </row>
    <row r="53" s="27" customFormat="1" ht="15.95" customHeight="1" spans="1:8">
      <c r="A53" s="39"/>
      <c r="B53" s="51"/>
      <c r="C53" s="39"/>
      <c r="D53" s="39"/>
      <c r="E53" s="65" t="s">
        <v>428</v>
      </c>
      <c r="F53" s="66"/>
      <c r="G53" s="67" t="s">
        <v>428</v>
      </c>
      <c r="H53" s="68"/>
    </row>
    <row r="54" s="27" customFormat="1" ht="15.95" customHeight="1" spans="1:8">
      <c r="A54" s="39"/>
      <c r="B54" s="51"/>
      <c r="C54" s="39"/>
      <c r="D54" s="39"/>
      <c r="E54" s="65" t="s">
        <v>428</v>
      </c>
      <c r="F54" s="66"/>
      <c r="G54" s="67" t="s">
        <v>428</v>
      </c>
      <c r="H54" s="68"/>
    </row>
    <row r="55" s="27" customFormat="1" ht="15.95" customHeight="1" spans="1:8">
      <c r="A55" s="39"/>
      <c r="B55" s="51"/>
      <c r="C55" s="39"/>
      <c r="D55" s="39"/>
      <c r="E55" s="65" t="s">
        <v>428</v>
      </c>
      <c r="F55" s="66"/>
      <c r="G55" s="67" t="s">
        <v>428</v>
      </c>
      <c r="H55" s="68"/>
    </row>
    <row r="56" s="27" customFormat="1" ht="15.95" customHeight="1" spans="1:8">
      <c r="A56" s="39"/>
      <c r="B56" s="51"/>
      <c r="C56" s="39" t="s">
        <v>527</v>
      </c>
      <c r="D56" s="39"/>
      <c r="E56" s="54" t="s">
        <v>428</v>
      </c>
      <c r="F56" s="63"/>
      <c r="G56" s="67" t="s">
        <v>428</v>
      </c>
      <c r="H56" s="68"/>
    </row>
    <row r="57" s="27" customFormat="1" ht="15.95" customHeight="1" spans="1:8">
      <c r="A57" s="39"/>
      <c r="B57" s="51"/>
      <c r="C57" s="39"/>
      <c r="D57" s="39"/>
      <c r="E57" s="54" t="s">
        <v>428</v>
      </c>
      <c r="F57" s="63"/>
      <c r="G57" s="67" t="s">
        <v>428</v>
      </c>
      <c r="H57" s="68"/>
    </row>
    <row r="58" s="27" customFormat="1" ht="15.95" customHeight="1" spans="1:8">
      <c r="A58" s="39"/>
      <c r="B58" s="51"/>
      <c r="C58" s="39"/>
      <c r="D58" s="39"/>
      <c r="E58" s="54" t="s">
        <v>428</v>
      </c>
      <c r="F58" s="63"/>
      <c r="G58" s="67" t="s">
        <v>428</v>
      </c>
      <c r="H58" s="68"/>
    </row>
    <row r="59" s="27" customFormat="1" ht="15.95" customHeight="1" spans="1:8">
      <c r="A59" s="39"/>
      <c r="B59" s="51"/>
      <c r="C59" s="39"/>
      <c r="D59" s="39"/>
      <c r="E59" s="65" t="s">
        <v>428</v>
      </c>
      <c r="F59" s="66"/>
      <c r="G59" s="67" t="s">
        <v>428</v>
      </c>
      <c r="H59" s="68"/>
    </row>
    <row r="60" s="27" customFormat="1" ht="15.95" customHeight="1" spans="1:8">
      <c r="A60" s="39"/>
      <c r="B60" s="51"/>
      <c r="C60" s="39"/>
      <c r="D60" s="39"/>
      <c r="E60" s="65" t="s">
        <v>428</v>
      </c>
      <c r="F60" s="66"/>
      <c r="G60" s="67" t="s">
        <v>428</v>
      </c>
      <c r="H60" s="68"/>
    </row>
    <row r="61" s="27" customFormat="1" ht="15.95" customHeight="1" spans="1:8">
      <c r="A61" s="39"/>
      <c r="B61" s="51"/>
      <c r="C61" s="39"/>
      <c r="D61" s="39"/>
      <c r="E61" s="65" t="s">
        <v>428</v>
      </c>
      <c r="F61" s="66"/>
      <c r="G61" s="67" t="s">
        <v>428</v>
      </c>
      <c r="H61" s="68"/>
    </row>
    <row r="62" s="27" customFormat="1" ht="15.95" customHeight="1" spans="1:8">
      <c r="A62" s="39"/>
      <c r="B62" s="51"/>
      <c r="C62" s="39"/>
      <c r="D62" s="39"/>
      <c r="E62" s="65" t="s">
        <v>428</v>
      </c>
      <c r="F62" s="66"/>
      <c r="G62" s="67" t="s">
        <v>428</v>
      </c>
      <c r="H62" s="68"/>
    </row>
    <row r="63" s="27" customFormat="1" ht="15.95" customHeight="1" spans="1:8">
      <c r="A63" s="39"/>
      <c r="B63" s="51"/>
      <c r="C63" s="39"/>
      <c r="D63" s="39"/>
      <c r="E63" s="65" t="s">
        <v>428</v>
      </c>
      <c r="F63" s="66"/>
      <c r="G63" s="67" t="s">
        <v>428</v>
      </c>
      <c r="H63" s="68"/>
    </row>
    <row r="64" s="27" customFormat="1" ht="15.95" customHeight="1" spans="1:8">
      <c r="A64" s="39"/>
      <c r="B64" s="51"/>
      <c r="C64" s="39"/>
      <c r="D64" s="39"/>
      <c r="E64" s="65" t="s">
        <v>428</v>
      </c>
      <c r="F64" s="66"/>
      <c r="G64" s="67" t="s">
        <v>428</v>
      </c>
      <c r="H64" s="68"/>
    </row>
    <row r="65" s="27" customFormat="1" ht="15.95" customHeight="1" spans="1:8">
      <c r="A65" s="39"/>
      <c r="B65" s="51"/>
      <c r="C65" s="39"/>
      <c r="D65" s="39"/>
      <c r="E65" s="65" t="s">
        <v>428</v>
      </c>
      <c r="F65" s="66"/>
      <c r="G65" s="67" t="s">
        <v>428</v>
      </c>
      <c r="H65" s="68"/>
    </row>
    <row r="66" ht="15.95" customHeight="1" spans="1:8">
      <c r="A66" s="39"/>
      <c r="B66" s="51"/>
      <c r="C66" s="39" t="s">
        <v>528</v>
      </c>
      <c r="D66" s="39"/>
      <c r="E66" s="69"/>
      <c r="F66" s="70"/>
      <c r="G66" s="71"/>
      <c r="H66" s="72"/>
    </row>
    <row r="67" s="27" customFormat="1" ht="15.95" customHeight="1" spans="1:8">
      <c r="A67" s="39"/>
      <c r="B67" s="51" t="s">
        <v>529</v>
      </c>
      <c r="C67" s="39" t="s">
        <v>530</v>
      </c>
      <c r="D67" s="39"/>
      <c r="E67" s="54" t="s">
        <v>428</v>
      </c>
      <c r="F67" s="63"/>
      <c r="G67" s="67" t="s">
        <v>428</v>
      </c>
      <c r="H67" s="68"/>
    </row>
    <row r="68" s="27" customFormat="1" ht="15.95" customHeight="1" spans="1:8">
      <c r="A68" s="39"/>
      <c r="B68" s="51"/>
      <c r="C68" s="39"/>
      <c r="D68" s="39"/>
      <c r="E68" s="54" t="s">
        <v>428</v>
      </c>
      <c r="F68" s="63"/>
      <c r="G68" s="67" t="s">
        <v>428</v>
      </c>
      <c r="H68" s="68"/>
    </row>
    <row r="69" s="27" customFormat="1" ht="15.95" customHeight="1" spans="1:8">
      <c r="A69" s="39"/>
      <c r="B69" s="51"/>
      <c r="C69" s="39"/>
      <c r="D69" s="39"/>
      <c r="E69" s="65" t="s">
        <v>428</v>
      </c>
      <c r="F69" s="66"/>
      <c r="G69" s="67" t="s">
        <v>428</v>
      </c>
      <c r="H69" s="68"/>
    </row>
    <row r="70" s="27" customFormat="1" ht="15.95" customHeight="1" spans="1:8">
      <c r="A70" s="39"/>
      <c r="B70" s="51"/>
      <c r="C70" s="39"/>
      <c r="D70" s="39"/>
      <c r="E70" s="65" t="s">
        <v>428</v>
      </c>
      <c r="F70" s="66"/>
      <c r="G70" s="67" t="s">
        <v>428</v>
      </c>
      <c r="H70" s="68"/>
    </row>
    <row r="71" s="27" customFormat="1" ht="15.95" customHeight="1" spans="1:8">
      <c r="A71" s="39"/>
      <c r="B71" s="51"/>
      <c r="C71" s="39"/>
      <c r="D71" s="39"/>
      <c r="E71" s="54" t="s">
        <v>428</v>
      </c>
      <c r="F71" s="63"/>
      <c r="G71" s="67" t="s">
        <v>428</v>
      </c>
      <c r="H71" s="68"/>
    </row>
    <row r="72" s="27" customFormat="1" ht="50" customHeight="1" spans="1:8">
      <c r="A72" s="39"/>
      <c r="B72" s="51"/>
      <c r="C72" s="39" t="s">
        <v>531</v>
      </c>
      <c r="D72" s="39"/>
      <c r="E72" s="54" t="s">
        <v>532</v>
      </c>
      <c r="F72" s="63"/>
      <c r="G72" s="64" t="s">
        <v>532</v>
      </c>
      <c r="H72" s="60"/>
    </row>
    <row r="73" s="27" customFormat="1" ht="15.95" customHeight="1" spans="1:8">
      <c r="A73" s="39"/>
      <c r="B73" s="51"/>
      <c r="C73" s="39"/>
      <c r="D73" s="39"/>
      <c r="E73" s="54" t="s">
        <v>428</v>
      </c>
      <c r="F73" s="63"/>
      <c r="G73" s="67" t="s">
        <v>428</v>
      </c>
      <c r="H73" s="68"/>
    </row>
    <row r="74" s="27" customFormat="1" ht="15.95" customHeight="1" spans="1:8">
      <c r="A74" s="39"/>
      <c r="B74" s="51"/>
      <c r="C74" s="39"/>
      <c r="D74" s="39"/>
      <c r="E74" s="65" t="s">
        <v>428</v>
      </c>
      <c r="F74" s="66"/>
      <c r="G74" s="67" t="s">
        <v>428</v>
      </c>
      <c r="H74" s="68"/>
    </row>
    <row r="75" s="27" customFormat="1" ht="15.95" customHeight="1" spans="1:8">
      <c r="A75" s="39"/>
      <c r="B75" s="51"/>
      <c r="C75" s="39"/>
      <c r="D75" s="39"/>
      <c r="E75" s="54" t="s">
        <v>428</v>
      </c>
      <c r="F75" s="63"/>
      <c r="G75" s="67" t="s">
        <v>428</v>
      </c>
      <c r="H75" s="68"/>
    </row>
    <row r="76" s="27" customFormat="1" ht="15.95" customHeight="1" spans="1:8">
      <c r="A76" s="39"/>
      <c r="B76" s="51"/>
      <c r="C76" s="39" t="s">
        <v>533</v>
      </c>
      <c r="D76" s="39"/>
      <c r="E76" s="54" t="s">
        <v>428</v>
      </c>
      <c r="F76" s="63"/>
      <c r="G76" s="67" t="s">
        <v>428</v>
      </c>
      <c r="H76" s="68"/>
    </row>
    <row r="77" s="27" customFormat="1" ht="15.95" customHeight="1" spans="1:8">
      <c r="A77" s="39"/>
      <c r="B77" s="51"/>
      <c r="C77" s="39"/>
      <c r="D77" s="39"/>
      <c r="E77" s="54" t="s">
        <v>428</v>
      </c>
      <c r="F77" s="63"/>
      <c r="G77" s="67" t="s">
        <v>428</v>
      </c>
      <c r="H77" s="68"/>
    </row>
    <row r="78" s="27" customFormat="1" ht="15.95" customHeight="1" spans="1:8">
      <c r="A78" s="39"/>
      <c r="B78" s="51"/>
      <c r="C78" s="39"/>
      <c r="D78" s="39"/>
      <c r="E78" s="65" t="s">
        <v>428</v>
      </c>
      <c r="F78" s="66"/>
      <c r="G78" s="67" t="s">
        <v>428</v>
      </c>
      <c r="H78" s="68"/>
    </row>
    <row r="79" s="27" customFormat="1" ht="15.95" customHeight="1" spans="1:8">
      <c r="A79" s="39"/>
      <c r="B79" s="51"/>
      <c r="C79" s="39"/>
      <c r="D79" s="39"/>
      <c r="E79" s="54" t="s">
        <v>428</v>
      </c>
      <c r="F79" s="63"/>
      <c r="G79" s="67" t="s">
        <v>428</v>
      </c>
      <c r="H79" s="68"/>
    </row>
    <row r="80" s="27" customFormat="1" ht="15.95" customHeight="1" spans="1:8">
      <c r="A80" s="39"/>
      <c r="B80" s="51"/>
      <c r="C80" s="39" t="s">
        <v>534</v>
      </c>
      <c r="D80" s="39"/>
      <c r="E80" s="54" t="s">
        <v>428</v>
      </c>
      <c r="F80" s="63"/>
      <c r="G80" s="67" t="s">
        <v>428</v>
      </c>
      <c r="H80" s="68"/>
    </row>
    <row r="81" s="27" customFormat="1" ht="15.95" customHeight="1" spans="1:8">
      <c r="A81" s="39"/>
      <c r="B81" s="51"/>
      <c r="C81" s="39"/>
      <c r="D81" s="39"/>
      <c r="E81" s="54" t="s">
        <v>428</v>
      </c>
      <c r="F81" s="63"/>
      <c r="G81" s="67" t="s">
        <v>428</v>
      </c>
      <c r="H81" s="68"/>
    </row>
    <row r="82" s="27" customFormat="1" ht="15.95" customHeight="1" spans="1:8">
      <c r="A82" s="39"/>
      <c r="B82" s="51"/>
      <c r="C82" s="39"/>
      <c r="D82" s="39"/>
      <c r="E82" s="65" t="s">
        <v>428</v>
      </c>
      <c r="F82" s="66"/>
      <c r="G82" s="67" t="s">
        <v>428</v>
      </c>
      <c r="H82" s="68"/>
    </row>
    <row r="83" s="27" customFormat="1" ht="15.95" customHeight="1" spans="1:8">
      <c r="A83" s="39"/>
      <c r="B83" s="51"/>
      <c r="C83" s="39"/>
      <c r="D83" s="39"/>
      <c r="E83" s="54" t="s">
        <v>428</v>
      </c>
      <c r="F83" s="63"/>
      <c r="G83" s="67" t="s">
        <v>428</v>
      </c>
      <c r="H83" s="68"/>
    </row>
    <row r="84" ht="15.95" customHeight="1" spans="1:8">
      <c r="A84" s="39"/>
      <c r="B84" s="51"/>
      <c r="C84" s="39" t="s">
        <v>528</v>
      </c>
      <c r="D84" s="39"/>
      <c r="E84" s="69"/>
      <c r="F84" s="70"/>
      <c r="G84" s="71"/>
      <c r="H84" s="72"/>
    </row>
    <row r="85" s="27" customFormat="1" ht="15.95" customHeight="1" spans="1:8">
      <c r="A85" s="39"/>
      <c r="B85" s="39" t="s">
        <v>535</v>
      </c>
      <c r="C85" s="39" t="s">
        <v>536</v>
      </c>
      <c r="D85" s="39"/>
      <c r="E85" s="65" t="s">
        <v>537</v>
      </c>
      <c r="F85" s="73"/>
      <c r="G85" s="67" t="s">
        <v>537</v>
      </c>
      <c r="H85" s="68"/>
    </row>
    <row r="86" s="27" customFormat="1" ht="15.95" customHeight="1" spans="1:8">
      <c r="A86" s="39"/>
      <c r="B86" s="39"/>
      <c r="C86" s="39"/>
      <c r="D86" s="39"/>
      <c r="E86" s="65" t="s">
        <v>428</v>
      </c>
      <c r="F86" s="73"/>
      <c r="G86" s="67" t="s">
        <v>428</v>
      </c>
      <c r="H86" s="68"/>
    </row>
    <row r="87" s="27" customFormat="1" ht="15.95" customHeight="1" spans="1:8">
      <c r="A87" s="39"/>
      <c r="B87" s="39"/>
      <c r="C87" s="39"/>
      <c r="D87" s="39"/>
      <c r="E87" s="65" t="s">
        <v>428</v>
      </c>
      <c r="F87" s="66"/>
      <c r="G87" s="67" t="s">
        <v>428</v>
      </c>
      <c r="H87" s="68"/>
    </row>
    <row r="88" s="27" customFormat="1" ht="15.95" customHeight="1" spans="1:8">
      <c r="A88" s="39"/>
      <c r="B88" s="39"/>
      <c r="C88" s="39"/>
      <c r="D88" s="39"/>
      <c r="E88" s="65" t="s">
        <v>428</v>
      </c>
      <c r="F88" s="66"/>
      <c r="G88" s="67" t="s">
        <v>428</v>
      </c>
      <c r="H88" s="68"/>
    </row>
    <row r="89" s="27" customFormat="1" ht="15.95" customHeight="1" spans="1:8">
      <c r="A89" s="39"/>
      <c r="B89" s="39"/>
      <c r="C89" s="39"/>
      <c r="D89" s="39"/>
      <c r="E89" s="65" t="s">
        <v>428</v>
      </c>
      <c r="F89" s="73"/>
      <c r="G89" s="67" t="s">
        <v>428</v>
      </c>
      <c r="H89" s="68"/>
    </row>
    <row r="90" ht="15.95" customHeight="1" spans="1:8">
      <c r="A90" s="39"/>
      <c r="B90" s="39"/>
      <c r="C90" s="39" t="s">
        <v>528</v>
      </c>
      <c r="D90" s="39"/>
      <c r="E90" s="69"/>
      <c r="F90" s="70"/>
      <c r="G90" s="71"/>
      <c r="H90" s="72"/>
    </row>
  </sheetData>
  <sheetProtection formatCells="0" formatColumns="0" formatRows="0"/>
  <mergeCells count="1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C84:D84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C90:D90"/>
    <mergeCell ref="E90:F90"/>
    <mergeCell ref="G90:H90"/>
    <mergeCell ref="A6:A23"/>
    <mergeCell ref="A25:A90"/>
    <mergeCell ref="B26:B66"/>
    <mergeCell ref="B67:B84"/>
    <mergeCell ref="B85:B90"/>
    <mergeCell ref="C56:D65"/>
    <mergeCell ref="C67:D71"/>
    <mergeCell ref="C46:D55"/>
    <mergeCell ref="C36:D45"/>
    <mergeCell ref="C26:D35"/>
    <mergeCell ref="B6:C7"/>
    <mergeCell ref="D6:E7"/>
    <mergeCell ref="C72:D75"/>
    <mergeCell ref="C76:D79"/>
    <mergeCell ref="C80:D83"/>
    <mergeCell ref="C85:D89"/>
  </mergeCells>
  <printOptions horizontalCentered="1"/>
  <pageMargins left="0.393700787401575" right="0.393700787401575" top="0.393700787401575" bottom="0.393700787401575" header="0" footer="0"/>
  <pageSetup paperSize="9" scale="80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58"/>
  <sheetViews>
    <sheetView showGridLines="0" showZeros="0" workbookViewId="0">
      <selection activeCell="A1" sqref="$A1:$XFD1"/>
    </sheetView>
  </sheetViews>
  <sheetFormatPr defaultColWidth="9.16666666666667" defaultRowHeight="18" customHeight="1"/>
  <cols>
    <col min="1" max="1" width="8.83333333333333" style="2" customWidth="1"/>
    <col min="2" max="2" width="5.83333333333333" style="2" customWidth="1"/>
    <col min="3" max="3" width="12.8333333333333" style="2" customWidth="1"/>
    <col min="4" max="4" width="4.33333333333333" style="2" customWidth="1"/>
    <col min="5" max="5" width="12" style="2" customWidth="1"/>
    <col min="6" max="6" width="14" style="2" customWidth="1"/>
    <col min="7" max="7" width="15.3333333333333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538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2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539</v>
      </c>
      <c r="G4" s="10"/>
      <c r="H4" s="10"/>
      <c r="I4" s="23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540</v>
      </c>
      <c r="B5" s="11" t="s">
        <v>446</v>
      </c>
      <c r="C5" s="11" t="s">
        <v>447</v>
      </c>
      <c r="D5" s="11" t="s">
        <v>541</v>
      </c>
      <c r="E5" s="11" t="s">
        <v>542</v>
      </c>
      <c r="F5" s="12" t="s">
        <v>499</v>
      </c>
      <c r="G5" s="13" t="s">
        <v>500</v>
      </c>
      <c r="H5" s="13" t="s">
        <v>543</v>
      </c>
      <c r="I5" s="24" t="s">
        <v>544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545</v>
      </c>
      <c r="B7" s="16" t="s">
        <v>545</v>
      </c>
      <c r="C7" s="16" t="s">
        <v>545</v>
      </c>
      <c r="D7" s="16" t="s">
        <v>545</v>
      </c>
      <c r="E7" s="16" t="s">
        <v>545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1"/>
      <c r="G8" s="19"/>
      <c r="H8" s="19"/>
      <c r="I8" s="2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</row>
    <row r="9" customHeight="1" spans="1:244">
      <c r="A9" s="18" t="s">
        <v>546</v>
      </c>
      <c r="B9" s="19"/>
      <c r="C9" s="20"/>
      <c r="D9" s="20"/>
      <c r="E9" s="21"/>
      <c r="F9" s="21"/>
      <c r="G9" s="19"/>
      <c r="H9" s="19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ht="25" customHeight="1" spans="1:244">
      <c r="A10" s="18" t="s">
        <v>547</v>
      </c>
      <c r="B10" s="19" t="s">
        <v>178</v>
      </c>
      <c r="C10" s="20" t="s">
        <v>179</v>
      </c>
      <c r="D10" s="20"/>
      <c r="E10" s="21" t="s">
        <v>481</v>
      </c>
      <c r="F10" s="21" t="s">
        <v>548</v>
      </c>
      <c r="G10" s="19" t="s">
        <v>548</v>
      </c>
      <c r="H10" s="19" t="s">
        <v>549</v>
      </c>
      <c r="I10" s="21" t="s">
        <v>549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ht="25" customHeight="1" spans="1:244">
      <c r="A11" s="18" t="s">
        <v>547</v>
      </c>
      <c r="B11" s="19" t="s">
        <v>178</v>
      </c>
      <c r="C11" s="20" t="s">
        <v>179</v>
      </c>
      <c r="D11" s="20"/>
      <c r="E11" s="21"/>
      <c r="F11" s="21" t="s">
        <v>503</v>
      </c>
      <c r="G11" s="19" t="s">
        <v>504</v>
      </c>
      <c r="H11" s="19" t="s">
        <v>482</v>
      </c>
      <c r="I11" s="21" t="s">
        <v>550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ht="25" customHeight="1" spans="1:244">
      <c r="A12" s="18" t="s">
        <v>547</v>
      </c>
      <c r="B12" s="19" t="s">
        <v>178</v>
      </c>
      <c r="C12" s="20" t="s">
        <v>179</v>
      </c>
      <c r="D12" s="20"/>
      <c r="E12" s="21"/>
      <c r="F12" s="21"/>
      <c r="G12" s="19" t="s">
        <v>514</v>
      </c>
      <c r="H12" s="19" t="s">
        <v>549</v>
      </c>
      <c r="I12" s="21" t="s">
        <v>549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ht="25" customHeight="1" spans="1:244">
      <c r="A13" s="18" t="s">
        <v>547</v>
      </c>
      <c r="B13" s="19" t="s">
        <v>178</v>
      </c>
      <c r="C13" s="20" t="s">
        <v>179</v>
      </c>
      <c r="D13" s="20"/>
      <c r="E13" s="21"/>
      <c r="F13" s="21"/>
      <c r="G13" s="19" t="s">
        <v>525</v>
      </c>
      <c r="H13" s="19" t="s">
        <v>551</v>
      </c>
      <c r="I13" s="21" t="s">
        <v>551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ht="25" customHeight="1" spans="1:244">
      <c r="A14" s="18" t="s">
        <v>547</v>
      </c>
      <c r="B14" s="19" t="s">
        <v>178</v>
      </c>
      <c r="C14" s="20" t="s">
        <v>179</v>
      </c>
      <c r="D14" s="20"/>
      <c r="E14" s="21"/>
      <c r="F14" s="21" t="s">
        <v>529</v>
      </c>
      <c r="G14" s="19" t="s">
        <v>552</v>
      </c>
      <c r="H14" s="19" t="s">
        <v>549</v>
      </c>
      <c r="I14" s="21" t="s">
        <v>549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ht="25" customHeight="1" spans="1:244">
      <c r="A15" s="18" t="s">
        <v>547</v>
      </c>
      <c r="B15" s="19" t="s">
        <v>178</v>
      </c>
      <c r="C15" s="20" t="s">
        <v>179</v>
      </c>
      <c r="D15" s="20"/>
      <c r="E15" s="21"/>
      <c r="F15" s="21" t="s">
        <v>536</v>
      </c>
      <c r="G15" s="19" t="s">
        <v>536</v>
      </c>
      <c r="H15" s="19" t="s">
        <v>537</v>
      </c>
      <c r="I15" s="21" t="s">
        <v>537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ht="25" customHeight="1" spans="1:244">
      <c r="A16" s="18" t="s">
        <v>547</v>
      </c>
      <c r="B16" s="19" t="s">
        <v>178</v>
      </c>
      <c r="C16" s="20" t="s">
        <v>179</v>
      </c>
      <c r="D16" s="20"/>
      <c r="E16" s="21" t="s">
        <v>471</v>
      </c>
      <c r="F16" s="21" t="s">
        <v>548</v>
      </c>
      <c r="G16" s="19" t="s">
        <v>548</v>
      </c>
      <c r="H16" s="19" t="s">
        <v>553</v>
      </c>
      <c r="I16" s="21" t="s">
        <v>553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ht="25" customHeight="1" spans="1:244">
      <c r="A17" s="18" t="s">
        <v>547</v>
      </c>
      <c r="B17" s="19" t="s">
        <v>178</v>
      </c>
      <c r="C17" s="20" t="s">
        <v>179</v>
      </c>
      <c r="D17" s="20"/>
      <c r="E17" s="21"/>
      <c r="F17" s="21" t="s">
        <v>503</v>
      </c>
      <c r="G17" s="19" t="s">
        <v>504</v>
      </c>
      <c r="H17" s="19" t="s">
        <v>554</v>
      </c>
      <c r="I17" s="21" t="s">
        <v>554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ht="25" customHeight="1" spans="1:244">
      <c r="A18" s="18" t="s">
        <v>547</v>
      </c>
      <c r="B18" s="19" t="s">
        <v>178</v>
      </c>
      <c r="C18" s="20" t="s">
        <v>179</v>
      </c>
      <c r="D18" s="20"/>
      <c r="E18" s="21"/>
      <c r="F18" s="21"/>
      <c r="G18" s="19" t="s">
        <v>514</v>
      </c>
      <c r="H18" s="19" t="s">
        <v>555</v>
      </c>
      <c r="I18" s="21" t="s">
        <v>556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ht="25" customHeight="1" spans="1:244">
      <c r="A19" s="18" t="s">
        <v>547</v>
      </c>
      <c r="B19" s="19" t="s">
        <v>178</v>
      </c>
      <c r="C19" s="20" t="s">
        <v>179</v>
      </c>
      <c r="D19" s="20"/>
      <c r="E19" s="21"/>
      <c r="F19" s="21"/>
      <c r="G19" s="19" t="s">
        <v>525</v>
      </c>
      <c r="H19" s="19" t="s">
        <v>551</v>
      </c>
      <c r="I19" s="21" t="s">
        <v>551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ht="25" customHeight="1" spans="1:244">
      <c r="A20" s="18" t="s">
        <v>547</v>
      </c>
      <c r="B20" s="19" t="s">
        <v>178</v>
      </c>
      <c r="C20" s="20" t="s">
        <v>179</v>
      </c>
      <c r="D20" s="20"/>
      <c r="E20" s="21"/>
      <c r="F20" s="21" t="s">
        <v>529</v>
      </c>
      <c r="G20" s="19" t="s">
        <v>552</v>
      </c>
      <c r="H20" s="19" t="s">
        <v>555</v>
      </c>
      <c r="I20" s="21" t="s">
        <v>557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ht="25" customHeight="1" spans="1:244">
      <c r="A21" s="18" t="s">
        <v>547</v>
      </c>
      <c r="B21" s="19" t="s">
        <v>178</v>
      </c>
      <c r="C21" s="20" t="s">
        <v>179</v>
      </c>
      <c r="D21" s="20"/>
      <c r="E21" s="21"/>
      <c r="F21" s="21" t="s">
        <v>536</v>
      </c>
      <c r="G21" s="19" t="s">
        <v>536</v>
      </c>
      <c r="H21" s="19" t="s">
        <v>537</v>
      </c>
      <c r="I21" s="21" t="s">
        <v>537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ht="25" customHeight="1" spans="1:244">
      <c r="A22" s="18" t="s">
        <v>547</v>
      </c>
      <c r="B22" s="19" t="s">
        <v>178</v>
      </c>
      <c r="C22" s="20" t="s">
        <v>179</v>
      </c>
      <c r="D22" s="20"/>
      <c r="E22" s="21" t="s">
        <v>558</v>
      </c>
      <c r="F22" s="21" t="s">
        <v>548</v>
      </c>
      <c r="G22" s="19" t="s">
        <v>548</v>
      </c>
      <c r="H22" s="19" t="s">
        <v>559</v>
      </c>
      <c r="I22" s="21" t="s">
        <v>559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ht="25" customHeight="1" spans="1:244">
      <c r="A23" s="18" t="s">
        <v>547</v>
      </c>
      <c r="B23" s="19" t="s">
        <v>178</v>
      </c>
      <c r="C23" s="20" t="s">
        <v>179</v>
      </c>
      <c r="D23" s="20"/>
      <c r="E23" s="21"/>
      <c r="F23" s="21" t="s">
        <v>503</v>
      </c>
      <c r="G23" s="19" t="s">
        <v>504</v>
      </c>
      <c r="H23" s="19" t="s">
        <v>560</v>
      </c>
      <c r="I23" s="21" t="s">
        <v>561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ht="25" customHeight="1" spans="1:244">
      <c r="A24" s="18" t="s">
        <v>547</v>
      </c>
      <c r="B24" s="19" t="s">
        <v>178</v>
      </c>
      <c r="C24" s="20" t="s">
        <v>179</v>
      </c>
      <c r="D24" s="20"/>
      <c r="E24" s="21"/>
      <c r="F24" s="21"/>
      <c r="G24" s="19" t="s">
        <v>514</v>
      </c>
      <c r="H24" s="19" t="s">
        <v>559</v>
      </c>
      <c r="I24" s="21" t="s">
        <v>559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ht="25" customHeight="1" spans="1:244">
      <c r="A25" s="18" t="s">
        <v>547</v>
      </c>
      <c r="B25" s="19" t="s">
        <v>178</v>
      </c>
      <c r="C25" s="20" t="s">
        <v>179</v>
      </c>
      <c r="D25" s="20"/>
      <c r="E25" s="21"/>
      <c r="F25" s="21"/>
      <c r="G25" s="19" t="s">
        <v>525</v>
      </c>
      <c r="H25" s="19" t="s">
        <v>551</v>
      </c>
      <c r="I25" s="21" t="s">
        <v>551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ht="25" customHeight="1" spans="1:244">
      <c r="A26" s="18" t="s">
        <v>547</v>
      </c>
      <c r="B26" s="19" t="s">
        <v>178</v>
      </c>
      <c r="C26" s="20" t="s">
        <v>179</v>
      </c>
      <c r="D26" s="20"/>
      <c r="E26" s="21"/>
      <c r="F26" s="21" t="s">
        <v>529</v>
      </c>
      <c r="G26" s="19" t="s">
        <v>552</v>
      </c>
      <c r="H26" s="19" t="s">
        <v>559</v>
      </c>
      <c r="I26" s="21" t="s">
        <v>559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ht="25" customHeight="1" spans="1:244">
      <c r="A27" s="18" t="s">
        <v>547</v>
      </c>
      <c r="B27" s="19" t="s">
        <v>178</v>
      </c>
      <c r="C27" s="20" t="s">
        <v>179</v>
      </c>
      <c r="D27" s="20"/>
      <c r="E27" s="21"/>
      <c r="F27" s="21" t="s">
        <v>536</v>
      </c>
      <c r="G27" s="19" t="s">
        <v>536</v>
      </c>
      <c r="H27" s="19" t="s">
        <v>537</v>
      </c>
      <c r="I27" s="21" t="s">
        <v>537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ht="25" customHeight="1" spans="1:244">
      <c r="A28" s="18" t="s">
        <v>547</v>
      </c>
      <c r="B28" s="19" t="s">
        <v>178</v>
      </c>
      <c r="C28" s="20" t="s">
        <v>179</v>
      </c>
      <c r="D28" s="20"/>
      <c r="E28" s="21" t="s">
        <v>477</v>
      </c>
      <c r="F28" s="21" t="s">
        <v>548</v>
      </c>
      <c r="G28" s="19" t="s">
        <v>548</v>
      </c>
      <c r="H28" s="19" t="s">
        <v>562</v>
      </c>
      <c r="I28" s="21" t="s">
        <v>563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ht="25" customHeight="1" spans="1:244">
      <c r="A29" s="18" t="s">
        <v>547</v>
      </c>
      <c r="B29" s="19" t="s">
        <v>178</v>
      </c>
      <c r="C29" s="20" t="s">
        <v>179</v>
      </c>
      <c r="D29" s="20"/>
      <c r="E29" s="21"/>
      <c r="F29" s="21" t="s">
        <v>503</v>
      </c>
      <c r="G29" s="19" t="s">
        <v>504</v>
      </c>
      <c r="H29" s="19" t="s">
        <v>478</v>
      </c>
      <c r="I29" s="21" t="s">
        <v>564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ht="25" customHeight="1" spans="1:244">
      <c r="A30" s="18" t="s">
        <v>547</v>
      </c>
      <c r="B30" s="19" t="s">
        <v>178</v>
      </c>
      <c r="C30" s="20" t="s">
        <v>179</v>
      </c>
      <c r="D30" s="20"/>
      <c r="E30" s="21"/>
      <c r="F30" s="21"/>
      <c r="G30" s="19" t="s">
        <v>514</v>
      </c>
      <c r="H30" s="19" t="s">
        <v>562</v>
      </c>
      <c r="I30" s="21" t="s">
        <v>565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ht="25" customHeight="1" spans="1:244">
      <c r="A31" s="18" t="s">
        <v>547</v>
      </c>
      <c r="B31" s="19" t="s">
        <v>178</v>
      </c>
      <c r="C31" s="20" t="s">
        <v>179</v>
      </c>
      <c r="D31" s="20"/>
      <c r="E31" s="21"/>
      <c r="F31" s="21"/>
      <c r="G31" s="19" t="s">
        <v>525</v>
      </c>
      <c r="H31" s="19" t="s">
        <v>551</v>
      </c>
      <c r="I31" s="21" t="s">
        <v>551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ht="25" customHeight="1" spans="1:244">
      <c r="A32" s="18" t="s">
        <v>547</v>
      </c>
      <c r="B32" s="19" t="s">
        <v>178</v>
      </c>
      <c r="C32" s="20" t="s">
        <v>179</v>
      </c>
      <c r="D32" s="20"/>
      <c r="E32" s="21"/>
      <c r="F32" s="21" t="s">
        <v>529</v>
      </c>
      <c r="G32" s="19" t="s">
        <v>552</v>
      </c>
      <c r="H32" s="19" t="s">
        <v>562</v>
      </c>
      <c r="I32" s="21" t="s">
        <v>563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ht="25" customHeight="1" spans="1:244">
      <c r="A33" s="18" t="s">
        <v>547</v>
      </c>
      <c r="B33" s="19" t="s">
        <v>178</v>
      </c>
      <c r="C33" s="20" t="s">
        <v>179</v>
      </c>
      <c r="D33" s="20"/>
      <c r="E33" s="21"/>
      <c r="F33" s="21" t="s">
        <v>536</v>
      </c>
      <c r="G33" s="19" t="s">
        <v>536</v>
      </c>
      <c r="H33" s="19" t="s">
        <v>537</v>
      </c>
      <c r="I33" s="21" t="s">
        <v>537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ht="25" customHeight="1" spans="1:244">
      <c r="A34" s="18" t="s">
        <v>547</v>
      </c>
      <c r="B34" s="19" t="s">
        <v>178</v>
      </c>
      <c r="C34" s="20" t="s">
        <v>179</v>
      </c>
      <c r="D34" s="20"/>
      <c r="E34" s="21" t="s">
        <v>566</v>
      </c>
      <c r="F34" s="21" t="s">
        <v>548</v>
      </c>
      <c r="G34" s="19" t="s">
        <v>548</v>
      </c>
      <c r="H34" s="19" t="s">
        <v>567</v>
      </c>
      <c r="I34" s="21" t="s">
        <v>568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ht="25" customHeight="1" spans="1:244">
      <c r="A35" s="18" t="s">
        <v>547</v>
      </c>
      <c r="B35" s="19" t="s">
        <v>178</v>
      </c>
      <c r="C35" s="20" t="s">
        <v>179</v>
      </c>
      <c r="D35" s="20"/>
      <c r="E35" s="21"/>
      <c r="F35" s="21" t="s">
        <v>503</v>
      </c>
      <c r="G35" s="19" t="s">
        <v>504</v>
      </c>
      <c r="H35" s="19" t="s">
        <v>569</v>
      </c>
      <c r="I35" s="21" t="s">
        <v>569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ht="25" customHeight="1" spans="1:244">
      <c r="A36" s="18" t="s">
        <v>547</v>
      </c>
      <c r="B36" s="19" t="s">
        <v>178</v>
      </c>
      <c r="C36" s="20" t="s">
        <v>179</v>
      </c>
      <c r="D36" s="20"/>
      <c r="E36" s="21"/>
      <c r="F36" s="21"/>
      <c r="G36" s="19" t="s">
        <v>514</v>
      </c>
      <c r="H36" s="19" t="s">
        <v>570</v>
      </c>
      <c r="I36" s="21" t="s">
        <v>570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ht="25" customHeight="1" spans="1:244">
      <c r="A37" s="18" t="s">
        <v>547</v>
      </c>
      <c r="B37" s="19" t="s">
        <v>178</v>
      </c>
      <c r="C37" s="20" t="s">
        <v>179</v>
      </c>
      <c r="D37" s="20"/>
      <c r="E37" s="21"/>
      <c r="F37" s="21" t="s">
        <v>529</v>
      </c>
      <c r="G37" s="19" t="s">
        <v>552</v>
      </c>
      <c r="H37" s="19" t="s">
        <v>570</v>
      </c>
      <c r="I37" s="21" t="s">
        <v>570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ht="25" customHeight="1" spans="1:244">
      <c r="A38" s="18" t="s">
        <v>547</v>
      </c>
      <c r="B38" s="19" t="s">
        <v>178</v>
      </c>
      <c r="C38" s="20" t="s">
        <v>179</v>
      </c>
      <c r="D38" s="20"/>
      <c r="E38" s="21" t="s">
        <v>571</v>
      </c>
      <c r="F38" s="21" t="s">
        <v>548</v>
      </c>
      <c r="G38" s="19" t="s">
        <v>548</v>
      </c>
      <c r="H38" s="19" t="s">
        <v>572</v>
      </c>
      <c r="I38" s="21" t="s">
        <v>572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ht="25" customHeight="1" spans="1:244">
      <c r="A39" s="18" t="s">
        <v>547</v>
      </c>
      <c r="B39" s="19" t="s">
        <v>178</v>
      </c>
      <c r="C39" s="20" t="s">
        <v>179</v>
      </c>
      <c r="D39" s="20"/>
      <c r="E39" s="21"/>
      <c r="F39" s="21" t="s">
        <v>503</v>
      </c>
      <c r="G39" s="19" t="s">
        <v>504</v>
      </c>
      <c r="H39" s="19" t="s">
        <v>573</v>
      </c>
      <c r="I39" s="21" t="s">
        <v>574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ht="25" customHeight="1" spans="1:244">
      <c r="A40" s="18" t="s">
        <v>547</v>
      </c>
      <c r="B40" s="19" t="s">
        <v>178</v>
      </c>
      <c r="C40" s="20" t="s">
        <v>179</v>
      </c>
      <c r="D40" s="20"/>
      <c r="E40" s="21"/>
      <c r="F40" s="21"/>
      <c r="G40" s="19" t="s">
        <v>514</v>
      </c>
      <c r="H40" s="19" t="s">
        <v>572</v>
      </c>
      <c r="I40" s="21" t="s">
        <v>572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ht="25" customHeight="1" spans="1:244">
      <c r="A41" s="18" t="s">
        <v>547</v>
      </c>
      <c r="B41" s="19" t="s">
        <v>178</v>
      </c>
      <c r="C41" s="20" t="s">
        <v>179</v>
      </c>
      <c r="D41" s="20"/>
      <c r="E41" s="21"/>
      <c r="F41" s="21"/>
      <c r="G41" s="19" t="s">
        <v>525</v>
      </c>
      <c r="H41" s="19" t="s">
        <v>551</v>
      </c>
      <c r="I41" s="21" t="s">
        <v>551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ht="25" customHeight="1" spans="1:244">
      <c r="A42" s="18" t="s">
        <v>547</v>
      </c>
      <c r="B42" s="19" t="s">
        <v>178</v>
      </c>
      <c r="C42" s="20" t="s">
        <v>179</v>
      </c>
      <c r="D42" s="20"/>
      <c r="E42" s="21"/>
      <c r="F42" s="21" t="s">
        <v>529</v>
      </c>
      <c r="G42" s="19" t="s">
        <v>552</v>
      </c>
      <c r="H42" s="19" t="s">
        <v>572</v>
      </c>
      <c r="I42" s="21" t="s">
        <v>572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ht="25" customHeight="1" spans="1:244">
      <c r="A43" s="18" t="s">
        <v>547</v>
      </c>
      <c r="B43" s="19" t="s">
        <v>178</v>
      </c>
      <c r="C43" s="20" t="s">
        <v>179</v>
      </c>
      <c r="D43" s="20"/>
      <c r="E43" s="21"/>
      <c r="F43" s="21" t="s">
        <v>536</v>
      </c>
      <c r="G43" s="19" t="s">
        <v>536</v>
      </c>
      <c r="H43" s="19" t="s">
        <v>537</v>
      </c>
      <c r="I43" s="21" t="s">
        <v>537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ht="25" customHeight="1" spans="1:244">
      <c r="A44" s="18" t="s">
        <v>547</v>
      </c>
      <c r="B44" s="19" t="s">
        <v>178</v>
      </c>
      <c r="C44" s="20" t="s">
        <v>179</v>
      </c>
      <c r="D44" s="20"/>
      <c r="E44" s="21" t="s">
        <v>575</v>
      </c>
      <c r="F44" s="21" t="s">
        <v>548</v>
      </c>
      <c r="G44" s="19" t="s">
        <v>548</v>
      </c>
      <c r="H44" s="19" t="s">
        <v>576</v>
      </c>
      <c r="I44" s="21" t="s">
        <v>577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ht="25" customHeight="1" spans="1:244">
      <c r="A45" s="18" t="s">
        <v>547</v>
      </c>
      <c r="B45" s="19" t="s">
        <v>178</v>
      </c>
      <c r="C45" s="20" t="s">
        <v>179</v>
      </c>
      <c r="D45" s="20"/>
      <c r="E45" s="21"/>
      <c r="F45" s="21" t="s">
        <v>503</v>
      </c>
      <c r="G45" s="19" t="s">
        <v>504</v>
      </c>
      <c r="H45" s="19" t="s">
        <v>578</v>
      </c>
      <c r="I45" s="21" t="s">
        <v>579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ht="25" customHeight="1" spans="1:244">
      <c r="A46" s="18" t="s">
        <v>547</v>
      </c>
      <c r="B46" s="19" t="s">
        <v>178</v>
      </c>
      <c r="C46" s="20" t="s">
        <v>179</v>
      </c>
      <c r="D46" s="20"/>
      <c r="E46" s="21"/>
      <c r="F46" s="21"/>
      <c r="G46" s="19" t="s">
        <v>514</v>
      </c>
      <c r="H46" s="19" t="s">
        <v>578</v>
      </c>
      <c r="I46" s="21" t="s">
        <v>579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ht="25" customHeight="1" spans="1:244">
      <c r="A47" s="18" t="s">
        <v>547</v>
      </c>
      <c r="B47" s="19" t="s">
        <v>178</v>
      </c>
      <c r="C47" s="20" t="s">
        <v>179</v>
      </c>
      <c r="D47" s="20"/>
      <c r="E47" s="21"/>
      <c r="F47" s="21"/>
      <c r="G47" s="19" t="s">
        <v>525</v>
      </c>
      <c r="H47" s="19" t="s">
        <v>551</v>
      </c>
      <c r="I47" s="21" t="s">
        <v>551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ht="25" customHeight="1" spans="1:244">
      <c r="A48" s="18" t="s">
        <v>547</v>
      </c>
      <c r="B48" s="19" t="s">
        <v>178</v>
      </c>
      <c r="C48" s="20" t="s">
        <v>179</v>
      </c>
      <c r="D48" s="20"/>
      <c r="E48" s="21"/>
      <c r="F48" s="21" t="s">
        <v>529</v>
      </c>
      <c r="G48" s="19" t="s">
        <v>552</v>
      </c>
      <c r="H48" s="19" t="s">
        <v>576</v>
      </c>
      <c r="I48" s="21" t="s">
        <v>577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ht="25" customHeight="1" spans="1:244">
      <c r="A49" s="18" t="s">
        <v>547</v>
      </c>
      <c r="B49" s="19" t="s">
        <v>178</v>
      </c>
      <c r="C49" s="20" t="s">
        <v>179</v>
      </c>
      <c r="D49" s="20"/>
      <c r="E49" s="21"/>
      <c r="F49" s="21" t="s">
        <v>536</v>
      </c>
      <c r="G49" s="19" t="s">
        <v>536</v>
      </c>
      <c r="H49" s="19" t="s">
        <v>537</v>
      </c>
      <c r="I49" s="21" t="s">
        <v>537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ht="25" customHeight="1" spans="1:244">
      <c r="A50" s="18" t="s">
        <v>547</v>
      </c>
      <c r="B50" s="19" t="s">
        <v>178</v>
      </c>
      <c r="C50" s="20" t="s">
        <v>179</v>
      </c>
      <c r="D50" s="20"/>
      <c r="E50" s="21" t="s">
        <v>580</v>
      </c>
      <c r="F50" s="21" t="s">
        <v>548</v>
      </c>
      <c r="G50" s="19" t="s">
        <v>548</v>
      </c>
      <c r="H50" s="19" t="s">
        <v>581</v>
      </c>
      <c r="I50" s="21" t="s">
        <v>582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ht="25" customHeight="1" spans="1:244">
      <c r="A51" s="18" t="s">
        <v>547</v>
      </c>
      <c r="B51" s="19" t="s">
        <v>178</v>
      </c>
      <c r="C51" s="20" t="s">
        <v>179</v>
      </c>
      <c r="D51" s="20"/>
      <c r="E51" s="21"/>
      <c r="F51" s="21" t="s">
        <v>503</v>
      </c>
      <c r="G51" s="19" t="s">
        <v>504</v>
      </c>
      <c r="H51" s="19" t="s">
        <v>583</v>
      </c>
      <c r="I51" s="21" t="s">
        <v>583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ht="25" customHeight="1" spans="1:244">
      <c r="A52" s="18" t="s">
        <v>547</v>
      </c>
      <c r="B52" s="19" t="s">
        <v>178</v>
      </c>
      <c r="C52" s="20" t="s">
        <v>179</v>
      </c>
      <c r="D52" s="20"/>
      <c r="E52" s="21"/>
      <c r="F52" s="21"/>
      <c r="G52" s="19" t="s">
        <v>514</v>
      </c>
      <c r="H52" s="19" t="s">
        <v>582</v>
      </c>
      <c r="I52" s="21" t="s">
        <v>582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ht="25" customHeight="1" spans="1:244">
      <c r="A53" s="18" t="s">
        <v>547</v>
      </c>
      <c r="B53" s="19" t="s">
        <v>178</v>
      </c>
      <c r="C53" s="20" t="s">
        <v>179</v>
      </c>
      <c r="D53" s="20"/>
      <c r="E53" s="21"/>
      <c r="F53" s="21"/>
      <c r="G53" s="19" t="s">
        <v>525</v>
      </c>
      <c r="H53" s="19" t="s">
        <v>584</v>
      </c>
      <c r="I53" s="21" t="s">
        <v>584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ht="25" customHeight="1" spans="1:244">
      <c r="A54" s="18" t="s">
        <v>547</v>
      </c>
      <c r="B54" s="19" t="s">
        <v>178</v>
      </c>
      <c r="C54" s="20" t="s">
        <v>179</v>
      </c>
      <c r="D54" s="20"/>
      <c r="E54" s="21"/>
      <c r="F54" s="21" t="s">
        <v>529</v>
      </c>
      <c r="G54" s="19" t="s">
        <v>552</v>
      </c>
      <c r="H54" s="19" t="s">
        <v>584</v>
      </c>
      <c r="I54" s="21" t="s">
        <v>584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ht="25" customHeight="1" spans="1:244">
      <c r="A55" s="18" t="s">
        <v>547</v>
      </c>
      <c r="B55" s="19" t="s">
        <v>178</v>
      </c>
      <c r="C55" s="20" t="s">
        <v>179</v>
      </c>
      <c r="D55" s="20"/>
      <c r="E55" s="21"/>
      <c r="F55" s="21" t="s">
        <v>536</v>
      </c>
      <c r="G55" s="19" t="s">
        <v>536</v>
      </c>
      <c r="H55" s="19" t="s">
        <v>537</v>
      </c>
      <c r="I55" s="21" t="s">
        <v>537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ht="25" customHeight="1" spans="1:244">
      <c r="A56" s="18" t="s">
        <v>547</v>
      </c>
      <c r="B56" s="19" t="s">
        <v>178</v>
      </c>
      <c r="C56" s="20" t="s">
        <v>179</v>
      </c>
      <c r="D56" s="20"/>
      <c r="E56" s="21" t="s">
        <v>585</v>
      </c>
      <c r="F56" s="21" t="s">
        <v>548</v>
      </c>
      <c r="G56" s="19" t="s">
        <v>548</v>
      </c>
      <c r="H56" s="19" t="s">
        <v>586</v>
      </c>
      <c r="I56" s="21" t="s">
        <v>586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ht="25" customHeight="1" spans="1:244">
      <c r="A57" s="18" t="s">
        <v>547</v>
      </c>
      <c r="B57" s="19" t="s">
        <v>178</v>
      </c>
      <c r="C57" s="20" t="s">
        <v>179</v>
      </c>
      <c r="D57" s="20"/>
      <c r="E57" s="21"/>
      <c r="F57" s="21" t="s">
        <v>503</v>
      </c>
      <c r="G57" s="19" t="s">
        <v>504</v>
      </c>
      <c r="H57" s="19" t="s">
        <v>587</v>
      </c>
      <c r="I57" s="21" t="s">
        <v>588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ht="25" customHeight="1" spans="1:244">
      <c r="A58" s="18" t="s">
        <v>547</v>
      </c>
      <c r="B58" s="19" t="s">
        <v>178</v>
      </c>
      <c r="C58" s="20" t="s">
        <v>179</v>
      </c>
      <c r="D58" s="20"/>
      <c r="E58" s="21"/>
      <c r="F58" s="21"/>
      <c r="G58" s="19" t="s">
        <v>514</v>
      </c>
      <c r="H58" s="19" t="s">
        <v>586</v>
      </c>
      <c r="I58" s="21" t="s">
        <v>586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ht="25" customHeight="1" spans="1:244">
      <c r="A59" s="18" t="s">
        <v>547</v>
      </c>
      <c r="B59" s="19" t="s">
        <v>178</v>
      </c>
      <c r="C59" s="20" t="s">
        <v>179</v>
      </c>
      <c r="D59" s="20"/>
      <c r="E59" s="21"/>
      <c r="F59" s="21"/>
      <c r="G59" s="19" t="s">
        <v>525</v>
      </c>
      <c r="H59" s="19" t="s">
        <v>551</v>
      </c>
      <c r="I59" s="21" t="s">
        <v>551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ht="25" customHeight="1" spans="1:244">
      <c r="A60" s="18" t="s">
        <v>547</v>
      </c>
      <c r="B60" s="19" t="s">
        <v>178</v>
      </c>
      <c r="C60" s="20" t="s">
        <v>179</v>
      </c>
      <c r="D60" s="20"/>
      <c r="E60" s="21"/>
      <c r="F60" s="21" t="s">
        <v>529</v>
      </c>
      <c r="G60" s="19" t="s">
        <v>552</v>
      </c>
      <c r="H60" s="19" t="s">
        <v>586</v>
      </c>
      <c r="I60" s="21" t="s">
        <v>586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ht="25" customHeight="1" spans="1:244">
      <c r="A61" s="18" t="s">
        <v>547</v>
      </c>
      <c r="B61" s="19" t="s">
        <v>178</v>
      </c>
      <c r="C61" s="20" t="s">
        <v>179</v>
      </c>
      <c r="D61" s="20"/>
      <c r="E61" s="21"/>
      <c r="F61" s="21" t="s">
        <v>536</v>
      </c>
      <c r="G61" s="19" t="s">
        <v>536</v>
      </c>
      <c r="H61" s="19" t="s">
        <v>537</v>
      </c>
      <c r="I61" s="21" t="s">
        <v>537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ht="25" customHeight="1" spans="1:244">
      <c r="A62" s="18" t="s">
        <v>547</v>
      </c>
      <c r="B62" s="19" t="s">
        <v>178</v>
      </c>
      <c r="C62" s="20" t="s">
        <v>179</v>
      </c>
      <c r="D62" s="20"/>
      <c r="E62" s="21" t="s">
        <v>589</v>
      </c>
      <c r="F62" s="21" t="s">
        <v>548</v>
      </c>
      <c r="G62" s="19" t="s">
        <v>548</v>
      </c>
      <c r="H62" s="19" t="s">
        <v>590</v>
      </c>
      <c r="I62" s="21" t="s">
        <v>590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ht="25" customHeight="1" spans="1:244">
      <c r="A63" s="18" t="s">
        <v>547</v>
      </c>
      <c r="B63" s="19" t="s">
        <v>178</v>
      </c>
      <c r="C63" s="20" t="s">
        <v>179</v>
      </c>
      <c r="D63" s="20"/>
      <c r="E63" s="21"/>
      <c r="F63" s="21" t="s">
        <v>503</v>
      </c>
      <c r="G63" s="19" t="s">
        <v>504</v>
      </c>
      <c r="H63" s="19" t="s">
        <v>591</v>
      </c>
      <c r="I63" s="21" t="s">
        <v>591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ht="25" customHeight="1" spans="1:244">
      <c r="A64" s="18" t="s">
        <v>547</v>
      </c>
      <c r="B64" s="19" t="s">
        <v>178</v>
      </c>
      <c r="C64" s="20" t="s">
        <v>179</v>
      </c>
      <c r="D64" s="20"/>
      <c r="E64" s="21"/>
      <c r="F64" s="21"/>
      <c r="G64" s="19" t="s">
        <v>514</v>
      </c>
      <c r="H64" s="19" t="s">
        <v>590</v>
      </c>
      <c r="I64" s="21" t="s">
        <v>590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ht="25" customHeight="1" spans="1:244">
      <c r="A65" s="18" t="s">
        <v>547</v>
      </c>
      <c r="B65" s="19" t="s">
        <v>178</v>
      </c>
      <c r="C65" s="20" t="s">
        <v>179</v>
      </c>
      <c r="D65" s="20"/>
      <c r="E65" s="21"/>
      <c r="F65" s="21"/>
      <c r="G65" s="19" t="s">
        <v>525</v>
      </c>
      <c r="H65" s="19" t="s">
        <v>551</v>
      </c>
      <c r="I65" s="21" t="s">
        <v>551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ht="25" customHeight="1" spans="1:244">
      <c r="A66" s="18" t="s">
        <v>547</v>
      </c>
      <c r="B66" s="19" t="s">
        <v>178</v>
      </c>
      <c r="C66" s="20" t="s">
        <v>179</v>
      </c>
      <c r="D66" s="20"/>
      <c r="E66" s="21"/>
      <c r="F66" s="21" t="s">
        <v>529</v>
      </c>
      <c r="G66" s="19" t="s">
        <v>552</v>
      </c>
      <c r="H66" s="19" t="s">
        <v>590</v>
      </c>
      <c r="I66" s="21" t="s">
        <v>590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ht="25" customHeight="1" spans="1:244">
      <c r="A67" s="18" t="s">
        <v>547</v>
      </c>
      <c r="B67" s="19" t="s">
        <v>178</v>
      </c>
      <c r="C67" s="20" t="s">
        <v>179</v>
      </c>
      <c r="D67" s="20"/>
      <c r="E67" s="21"/>
      <c r="F67" s="21" t="s">
        <v>536</v>
      </c>
      <c r="G67" s="19" t="s">
        <v>536</v>
      </c>
      <c r="H67" s="19" t="s">
        <v>537</v>
      </c>
      <c r="I67" s="21" t="s">
        <v>537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ht="25" customHeight="1" spans="1:244">
      <c r="A68" s="18" t="s">
        <v>547</v>
      </c>
      <c r="B68" s="19" t="s">
        <v>178</v>
      </c>
      <c r="C68" s="20" t="s">
        <v>179</v>
      </c>
      <c r="D68" s="20"/>
      <c r="E68" s="21" t="s">
        <v>592</v>
      </c>
      <c r="F68" s="21" t="s">
        <v>548</v>
      </c>
      <c r="G68" s="19" t="s">
        <v>548</v>
      </c>
      <c r="H68" s="19" t="s">
        <v>593</v>
      </c>
      <c r="I68" s="21" t="s">
        <v>594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ht="25" customHeight="1" spans="1:244">
      <c r="A69" s="18" t="s">
        <v>547</v>
      </c>
      <c r="B69" s="19" t="s">
        <v>178</v>
      </c>
      <c r="C69" s="20" t="s">
        <v>179</v>
      </c>
      <c r="D69" s="20"/>
      <c r="E69" s="21"/>
      <c r="F69" s="21" t="s">
        <v>503</v>
      </c>
      <c r="G69" s="19" t="s">
        <v>504</v>
      </c>
      <c r="H69" s="19" t="s">
        <v>595</v>
      </c>
      <c r="I69" s="21" t="s">
        <v>596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ht="25" customHeight="1" spans="1:244">
      <c r="A70" s="18" t="s">
        <v>547</v>
      </c>
      <c r="B70" s="19" t="s">
        <v>178</v>
      </c>
      <c r="C70" s="20" t="s">
        <v>179</v>
      </c>
      <c r="D70" s="20"/>
      <c r="E70" s="21"/>
      <c r="F70" s="21"/>
      <c r="G70" s="19" t="s">
        <v>514</v>
      </c>
      <c r="H70" s="19" t="s">
        <v>595</v>
      </c>
      <c r="I70" s="21" t="s">
        <v>594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ht="25" customHeight="1" spans="1:244">
      <c r="A71" s="18" t="s">
        <v>547</v>
      </c>
      <c r="B71" s="19" t="s">
        <v>178</v>
      </c>
      <c r="C71" s="20" t="s">
        <v>179</v>
      </c>
      <c r="D71" s="20"/>
      <c r="E71" s="21"/>
      <c r="F71" s="21"/>
      <c r="G71" s="19" t="s">
        <v>525</v>
      </c>
      <c r="H71" s="19" t="s">
        <v>551</v>
      </c>
      <c r="I71" s="21" t="s">
        <v>551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ht="25" customHeight="1" spans="1:244">
      <c r="A72" s="18" t="s">
        <v>547</v>
      </c>
      <c r="B72" s="19" t="s">
        <v>178</v>
      </c>
      <c r="C72" s="20" t="s">
        <v>179</v>
      </c>
      <c r="D72" s="20"/>
      <c r="E72" s="21"/>
      <c r="F72" s="21" t="s">
        <v>529</v>
      </c>
      <c r="G72" s="19" t="s">
        <v>552</v>
      </c>
      <c r="H72" s="19" t="s">
        <v>593</v>
      </c>
      <c r="I72" s="21" t="s">
        <v>594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ht="25" customHeight="1" spans="1:244">
      <c r="A73" s="18" t="s">
        <v>547</v>
      </c>
      <c r="B73" s="19" t="s">
        <v>178</v>
      </c>
      <c r="C73" s="20" t="s">
        <v>179</v>
      </c>
      <c r="D73" s="20"/>
      <c r="E73" s="21"/>
      <c r="F73" s="21" t="s">
        <v>536</v>
      </c>
      <c r="G73" s="19" t="s">
        <v>536</v>
      </c>
      <c r="H73" s="19" t="s">
        <v>537</v>
      </c>
      <c r="I73" s="21" t="s">
        <v>537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ht="25" customHeight="1" spans="1:244">
      <c r="A74" s="18" t="s">
        <v>547</v>
      </c>
      <c r="B74" s="19" t="s">
        <v>178</v>
      </c>
      <c r="C74" s="20" t="s">
        <v>179</v>
      </c>
      <c r="D74" s="20"/>
      <c r="E74" s="21" t="s">
        <v>597</v>
      </c>
      <c r="F74" s="21" t="s">
        <v>548</v>
      </c>
      <c r="G74" s="19" t="s">
        <v>548</v>
      </c>
      <c r="H74" s="19" t="s">
        <v>598</v>
      </c>
      <c r="I74" s="21" t="s">
        <v>598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ht="25" customHeight="1" spans="1:244">
      <c r="A75" s="18" t="s">
        <v>547</v>
      </c>
      <c r="B75" s="19" t="s">
        <v>178</v>
      </c>
      <c r="C75" s="20" t="s">
        <v>179</v>
      </c>
      <c r="D75" s="20"/>
      <c r="E75" s="21"/>
      <c r="F75" s="21" t="s">
        <v>503</v>
      </c>
      <c r="G75" s="19" t="s">
        <v>504</v>
      </c>
      <c r="H75" s="19" t="s">
        <v>599</v>
      </c>
      <c r="I75" s="21" t="s">
        <v>600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ht="25" customHeight="1" spans="1:244">
      <c r="A76" s="18" t="s">
        <v>547</v>
      </c>
      <c r="B76" s="19" t="s">
        <v>178</v>
      </c>
      <c r="C76" s="20" t="s">
        <v>179</v>
      </c>
      <c r="D76" s="20"/>
      <c r="E76" s="21"/>
      <c r="F76" s="21"/>
      <c r="G76" s="19" t="s">
        <v>514</v>
      </c>
      <c r="H76" s="19" t="s">
        <v>598</v>
      </c>
      <c r="I76" s="21" t="s">
        <v>601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ht="25" customHeight="1" spans="1:244">
      <c r="A77" s="18" t="s">
        <v>547</v>
      </c>
      <c r="B77" s="19" t="s">
        <v>178</v>
      </c>
      <c r="C77" s="20" t="s">
        <v>179</v>
      </c>
      <c r="D77" s="20"/>
      <c r="E77" s="21"/>
      <c r="F77" s="21"/>
      <c r="G77" s="19" t="s">
        <v>525</v>
      </c>
      <c r="H77" s="19" t="s">
        <v>551</v>
      </c>
      <c r="I77" s="21" t="s">
        <v>551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ht="25" customHeight="1" spans="1:244">
      <c r="A78" s="18" t="s">
        <v>547</v>
      </c>
      <c r="B78" s="19" t="s">
        <v>178</v>
      </c>
      <c r="C78" s="20" t="s">
        <v>179</v>
      </c>
      <c r="D78" s="20"/>
      <c r="E78" s="21"/>
      <c r="F78" s="21" t="s">
        <v>529</v>
      </c>
      <c r="G78" s="19" t="s">
        <v>552</v>
      </c>
      <c r="H78" s="19" t="s">
        <v>598</v>
      </c>
      <c r="I78" s="21" t="s">
        <v>598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ht="25" customHeight="1" spans="1:244">
      <c r="A79" s="18" t="s">
        <v>547</v>
      </c>
      <c r="B79" s="19" t="s">
        <v>178</v>
      </c>
      <c r="C79" s="20" t="s">
        <v>179</v>
      </c>
      <c r="D79" s="20"/>
      <c r="E79" s="21"/>
      <c r="F79" s="21" t="s">
        <v>536</v>
      </c>
      <c r="G79" s="19" t="s">
        <v>536</v>
      </c>
      <c r="H79" s="19" t="s">
        <v>537</v>
      </c>
      <c r="I79" s="21" t="s">
        <v>537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ht="25" customHeight="1" spans="1:244">
      <c r="A80" s="18" t="s">
        <v>547</v>
      </c>
      <c r="B80" s="19" t="s">
        <v>178</v>
      </c>
      <c r="C80" s="20" t="s">
        <v>179</v>
      </c>
      <c r="D80" s="20"/>
      <c r="E80" s="21" t="s">
        <v>602</v>
      </c>
      <c r="F80" s="21" t="s">
        <v>548</v>
      </c>
      <c r="G80" s="19" t="s">
        <v>548</v>
      </c>
      <c r="H80" s="19" t="s">
        <v>603</v>
      </c>
      <c r="I80" s="21" t="s">
        <v>604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ht="25" customHeight="1" spans="1:244">
      <c r="A81" s="18" t="s">
        <v>547</v>
      </c>
      <c r="B81" s="19" t="s">
        <v>178</v>
      </c>
      <c r="C81" s="20" t="s">
        <v>179</v>
      </c>
      <c r="D81" s="20"/>
      <c r="E81" s="21"/>
      <c r="F81" s="21" t="s">
        <v>503</v>
      </c>
      <c r="G81" s="19" t="s">
        <v>504</v>
      </c>
      <c r="H81" s="19" t="s">
        <v>603</v>
      </c>
      <c r="I81" s="21" t="s">
        <v>604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ht="25" customHeight="1" spans="1:244">
      <c r="A82" s="18" t="s">
        <v>547</v>
      </c>
      <c r="B82" s="19" t="s">
        <v>178</v>
      </c>
      <c r="C82" s="20" t="s">
        <v>179</v>
      </c>
      <c r="D82" s="20"/>
      <c r="E82" s="21"/>
      <c r="F82" s="21"/>
      <c r="G82" s="19" t="s">
        <v>514</v>
      </c>
      <c r="H82" s="19" t="s">
        <v>605</v>
      </c>
      <c r="I82" s="21" t="s">
        <v>605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ht="25" customHeight="1" spans="1:244">
      <c r="A83" s="18" t="s">
        <v>547</v>
      </c>
      <c r="B83" s="19" t="s">
        <v>178</v>
      </c>
      <c r="C83" s="20" t="s">
        <v>179</v>
      </c>
      <c r="D83" s="20"/>
      <c r="E83" s="21"/>
      <c r="F83" s="21"/>
      <c r="G83" s="19" t="s">
        <v>525</v>
      </c>
      <c r="H83" s="19" t="s">
        <v>551</v>
      </c>
      <c r="I83" s="21" t="s">
        <v>551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ht="25" customHeight="1" spans="1:244">
      <c r="A84" s="18" t="s">
        <v>547</v>
      </c>
      <c r="B84" s="19" t="s">
        <v>178</v>
      </c>
      <c r="C84" s="20" t="s">
        <v>179</v>
      </c>
      <c r="D84" s="20"/>
      <c r="E84" s="21"/>
      <c r="F84" s="21" t="s">
        <v>529</v>
      </c>
      <c r="G84" s="19" t="s">
        <v>552</v>
      </c>
      <c r="H84" s="19" t="s">
        <v>605</v>
      </c>
      <c r="I84" s="21" t="s">
        <v>605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ht="25" customHeight="1" spans="1:244">
      <c r="A85" s="18" t="s">
        <v>547</v>
      </c>
      <c r="B85" s="19" t="s">
        <v>178</v>
      </c>
      <c r="C85" s="20" t="s">
        <v>179</v>
      </c>
      <c r="D85" s="20"/>
      <c r="E85" s="21"/>
      <c r="F85" s="21" t="s">
        <v>536</v>
      </c>
      <c r="G85" s="19" t="s">
        <v>536</v>
      </c>
      <c r="H85" s="19" t="s">
        <v>537</v>
      </c>
      <c r="I85" s="21" t="s">
        <v>537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ht="25" customHeight="1" spans="1:244">
      <c r="A86" s="18" t="s">
        <v>547</v>
      </c>
      <c r="B86" s="19" t="s">
        <v>178</v>
      </c>
      <c r="C86" s="20" t="s">
        <v>179</v>
      </c>
      <c r="D86" s="20"/>
      <c r="E86" s="21" t="s">
        <v>606</v>
      </c>
      <c r="F86" s="21" t="s">
        <v>548</v>
      </c>
      <c r="G86" s="19" t="s">
        <v>548</v>
      </c>
      <c r="H86" s="19" t="s">
        <v>607</v>
      </c>
      <c r="I86" s="21" t="s">
        <v>607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ht="25" customHeight="1" spans="1:244">
      <c r="A87" s="18" t="s">
        <v>547</v>
      </c>
      <c r="B87" s="19" t="s">
        <v>178</v>
      </c>
      <c r="C87" s="20" t="s">
        <v>179</v>
      </c>
      <c r="D87" s="20"/>
      <c r="E87" s="21"/>
      <c r="F87" s="21" t="s">
        <v>503</v>
      </c>
      <c r="G87" s="19" t="s">
        <v>504</v>
      </c>
      <c r="H87" s="19" t="s">
        <v>608</v>
      </c>
      <c r="I87" s="21" t="s">
        <v>608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ht="25" customHeight="1" spans="1:244">
      <c r="A88" s="18" t="s">
        <v>547</v>
      </c>
      <c r="B88" s="19" t="s">
        <v>178</v>
      </c>
      <c r="C88" s="20" t="s">
        <v>179</v>
      </c>
      <c r="D88" s="20"/>
      <c r="E88" s="21"/>
      <c r="F88" s="21"/>
      <c r="G88" s="19" t="s">
        <v>514</v>
      </c>
      <c r="H88" s="19" t="s">
        <v>607</v>
      </c>
      <c r="I88" s="21" t="s">
        <v>607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ht="25" customHeight="1" spans="1:244">
      <c r="A89" s="18" t="s">
        <v>547</v>
      </c>
      <c r="B89" s="19" t="s">
        <v>178</v>
      </c>
      <c r="C89" s="20" t="s">
        <v>179</v>
      </c>
      <c r="D89" s="20"/>
      <c r="E89" s="21"/>
      <c r="F89" s="21"/>
      <c r="G89" s="19" t="s">
        <v>525</v>
      </c>
      <c r="H89" s="19" t="s">
        <v>551</v>
      </c>
      <c r="I89" s="21" t="s">
        <v>551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ht="25" customHeight="1" spans="1:244">
      <c r="A90" s="18" t="s">
        <v>547</v>
      </c>
      <c r="B90" s="19" t="s">
        <v>178</v>
      </c>
      <c r="C90" s="20" t="s">
        <v>179</v>
      </c>
      <c r="D90" s="20"/>
      <c r="E90" s="21"/>
      <c r="F90" s="21" t="s">
        <v>529</v>
      </c>
      <c r="G90" s="19" t="s">
        <v>552</v>
      </c>
      <c r="H90" s="19" t="s">
        <v>609</v>
      </c>
      <c r="I90" s="21" t="s">
        <v>609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ht="25" customHeight="1" spans="1:244">
      <c r="A91" s="18" t="s">
        <v>547</v>
      </c>
      <c r="B91" s="19" t="s">
        <v>178</v>
      </c>
      <c r="C91" s="20" t="s">
        <v>179</v>
      </c>
      <c r="D91" s="20"/>
      <c r="E91" s="21"/>
      <c r="F91" s="21" t="s">
        <v>536</v>
      </c>
      <c r="G91" s="19" t="s">
        <v>536</v>
      </c>
      <c r="H91" s="19" t="s">
        <v>537</v>
      </c>
      <c r="I91" s="21" t="s">
        <v>537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ht="25" customHeight="1" spans="1:244">
      <c r="A92" s="18" t="s">
        <v>547</v>
      </c>
      <c r="B92" s="19" t="s">
        <v>178</v>
      </c>
      <c r="C92" s="20" t="s">
        <v>179</v>
      </c>
      <c r="D92" s="20"/>
      <c r="E92" s="21" t="s">
        <v>610</v>
      </c>
      <c r="F92" s="21" t="s">
        <v>548</v>
      </c>
      <c r="G92" s="19" t="s">
        <v>548</v>
      </c>
      <c r="H92" s="19" t="s">
        <v>611</v>
      </c>
      <c r="I92" s="21" t="s">
        <v>612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ht="25" customHeight="1" spans="1:244">
      <c r="A93" s="18" t="s">
        <v>547</v>
      </c>
      <c r="B93" s="19" t="s">
        <v>178</v>
      </c>
      <c r="C93" s="20" t="s">
        <v>179</v>
      </c>
      <c r="D93" s="20"/>
      <c r="E93" s="21"/>
      <c r="F93" s="21" t="s">
        <v>503</v>
      </c>
      <c r="G93" s="19" t="s">
        <v>504</v>
      </c>
      <c r="H93" s="19" t="s">
        <v>613</v>
      </c>
      <c r="I93" s="21" t="s">
        <v>613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ht="25" customHeight="1" spans="1:244">
      <c r="A94" s="18" t="s">
        <v>547</v>
      </c>
      <c r="B94" s="19" t="s">
        <v>178</v>
      </c>
      <c r="C94" s="20" t="s">
        <v>179</v>
      </c>
      <c r="D94" s="20"/>
      <c r="E94" s="21"/>
      <c r="F94" s="21"/>
      <c r="G94" s="19" t="s">
        <v>514</v>
      </c>
      <c r="H94" s="19" t="s">
        <v>611</v>
      </c>
      <c r="I94" s="21" t="s">
        <v>612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ht="25" customHeight="1" spans="1:244">
      <c r="A95" s="18" t="s">
        <v>547</v>
      </c>
      <c r="B95" s="19" t="s">
        <v>178</v>
      </c>
      <c r="C95" s="20" t="s">
        <v>179</v>
      </c>
      <c r="D95" s="20"/>
      <c r="E95" s="21"/>
      <c r="F95" s="21"/>
      <c r="G95" s="19" t="s">
        <v>525</v>
      </c>
      <c r="H95" s="19" t="s">
        <v>551</v>
      </c>
      <c r="I95" s="21" t="s">
        <v>551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ht="25" customHeight="1" spans="1:244">
      <c r="A96" s="18" t="s">
        <v>547</v>
      </c>
      <c r="B96" s="19" t="s">
        <v>178</v>
      </c>
      <c r="C96" s="20" t="s">
        <v>179</v>
      </c>
      <c r="D96" s="20"/>
      <c r="E96" s="21"/>
      <c r="F96" s="21" t="s">
        <v>529</v>
      </c>
      <c r="G96" s="19" t="s">
        <v>552</v>
      </c>
      <c r="H96" s="19" t="s">
        <v>611</v>
      </c>
      <c r="I96" s="21" t="s">
        <v>612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ht="25" customHeight="1" spans="1:244">
      <c r="A97" s="18" t="s">
        <v>547</v>
      </c>
      <c r="B97" s="19" t="s">
        <v>178</v>
      </c>
      <c r="C97" s="20" t="s">
        <v>179</v>
      </c>
      <c r="D97" s="20"/>
      <c r="E97" s="21"/>
      <c r="F97" s="21" t="s">
        <v>536</v>
      </c>
      <c r="G97" s="19" t="s">
        <v>536</v>
      </c>
      <c r="H97" s="19" t="s">
        <v>537</v>
      </c>
      <c r="I97" s="21" t="s">
        <v>537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ht="25" customHeight="1" spans="1:244">
      <c r="A98" s="18" t="s">
        <v>547</v>
      </c>
      <c r="B98" s="19" t="s">
        <v>178</v>
      </c>
      <c r="C98" s="20" t="s">
        <v>179</v>
      </c>
      <c r="D98" s="20"/>
      <c r="E98" s="21" t="s">
        <v>614</v>
      </c>
      <c r="F98" s="21" t="s">
        <v>548</v>
      </c>
      <c r="G98" s="19" t="s">
        <v>548</v>
      </c>
      <c r="H98" s="19" t="s">
        <v>615</v>
      </c>
      <c r="I98" s="21" t="s">
        <v>616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ht="25" customHeight="1" spans="1:244">
      <c r="A99" s="18" t="s">
        <v>547</v>
      </c>
      <c r="B99" s="19" t="s">
        <v>178</v>
      </c>
      <c r="C99" s="20" t="s">
        <v>179</v>
      </c>
      <c r="D99" s="20"/>
      <c r="E99" s="21"/>
      <c r="F99" s="21" t="s">
        <v>503</v>
      </c>
      <c r="G99" s="19" t="s">
        <v>504</v>
      </c>
      <c r="H99" s="19" t="s">
        <v>617</v>
      </c>
      <c r="I99" s="21" t="s">
        <v>618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ht="25" customHeight="1" spans="1:244">
      <c r="A100" s="18" t="s">
        <v>547</v>
      </c>
      <c r="B100" s="19" t="s">
        <v>178</v>
      </c>
      <c r="C100" s="20" t="s">
        <v>179</v>
      </c>
      <c r="D100" s="20"/>
      <c r="E100" s="21"/>
      <c r="F100" s="21"/>
      <c r="G100" s="19" t="s">
        <v>514</v>
      </c>
      <c r="H100" s="19" t="s">
        <v>615</v>
      </c>
      <c r="I100" s="21" t="s">
        <v>618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ht="25" customHeight="1" spans="1:244">
      <c r="A101" s="18" t="s">
        <v>547</v>
      </c>
      <c r="B101" s="19" t="s">
        <v>178</v>
      </c>
      <c r="C101" s="20" t="s">
        <v>179</v>
      </c>
      <c r="D101" s="20"/>
      <c r="E101" s="21"/>
      <c r="F101" s="21"/>
      <c r="G101" s="19" t="s">
        <v>525</v>
      </c>
      <c r="H101" s="19" t="s">
        <v>551</v>
      </c>
      <c r="I101" s="21" t="s">
        <v>551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ht="25" customHeight="1" spans="1:244">
      <c r="A102" s="18" t="s">
        <v>547</v>
      </c>
      <c r="B102" s="19" t="s">
        <v>178</v>
      </c>
      <c r="C102" s="20" t="s">
        <v>179</v>
      </c>
      <c r="D102" s="20"/>
      <c r="E102" s="21"/>
      <c r="F102" s="21" t="s">
        <v>529</v>
      </c>
      <c r="G102" s="19" t="s">
        <v>552</v>
      </c>
      <c r="H102" s="19" t="s">
        <v>615</v>
      </c>
      <c r="I102" s="21" t="s">
        <v>619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ht="25" customHeight="1" spans="1:244">
      <c r="A103" s="18" t="s">
        <v>547</v>
      </c>
      <c r="B103" s="19" t="s">
        <v>178</v>
      </c>
      <c r="C103" s="20" t="s">
        <v>179</v>
      </c>
      <c r="D103" s="20"/>
      <c r="E103" s="21"/>
      <c r="F103" s="21" t="s">
        <v>536</v>
      </c>
      <c r="G103" s="19" t="s">
        <v>536</v>
      </c>
      <c r="H103" s="19" t="s">
        <v>537</v>
      </c>
      <c r="I103" s="21" t="s">
        <v>537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ht="25" customHeight="1" spans="1:244">
      <c r="A104" s="18" t="s">
        <v>547</v>
      </c>
      <c r="B104" s="19" t="s">
        <v>178</v>
      </c>
      <c r="C104" s="20" t="s">
        <v>179</v>
      </c>
      <c r="D104" s="20"/>
      <c r="E104" s="21" t="s">
        <v>620</v>
      </c>
      <c r="F104" s="21" t="s">
        <v>548</v>
      </c>
      <c r="G104" s="19" t="s">
        <v>548</v>
      </c>
      <c r="H104" s="19" t="s">
        <v>621</v>
      </c>
      <c r="I104" s="21" t="s">
        <v>621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ht="25" customHeight="1" spans="1:244">
      <c r="A105" s="18" t="s">
        <v>547</v>
      </c>
      <c r="B105" s="19" t="s">
        <v>178</v>
      </c>
      <c r="C105" s="20" t="s">
        <v>179</v>
      </c>
      <c r="D105" s="20"/>
      <c r="E105" s="21"/>
      <c r="F105" s="21" t="s">
        <v>503</v>
      </c>
      <c r="G105" s="19" t="s">
        <v>504</v>
      </c>
      <c r="H105" s="19" t="s">
        <v>622</v>
      </c>
      <c r="I105" s="21" t="s">
        <v>622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ht="25" customHeight="1" spans="1:244">
      <c r="A106" s="18" t="s">
        <v>547</v>
      </c>
      <c r="B106" s="19" t="s">
        <v>178</v>
      </c>
      <c r="C106" s="20" t="s">
        <v>179</v>
      </c>
      <c r="D106" s="20"/>
      <c r="E106" s="21"/>
      <c r="F106" s="21"/>
      <c r="G106" s="19" t="s">
        <v>514</v>
      </c>
      <c r="H106" s="19" t="s">
        <v>621</v>
      </c>
      <c r="I106" s="21" t="s">
        <v>621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ht="25" customHeight="1" spans="1:244">
      <c r="A107" s="18" t="s">
        <v>547</v>
      </c>
      <c r="B107" s="19" t="s">
        <v>178</v>
      </c>
      <c r="C107" s="20" t="s">
        <v>179</v>
      </c>
      <c r="D107" s="20"/>
      <c r="E107" s="21"/>
      <c r="F107" s="21"/>
      <c r="G107" s="19" t="s">
        <v>525</v>
      </c>
      <c r="H107" s="19" t="s">
        <v>551</v>
      </c>
      <c r="I107" s="21" t="s">
        <v>551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ht="25" customHeight="1" spans="1:244">
      <c r="A108" s="18" t="s">
        <v>547</v>
      </c>
      <c r="B108" s="19" t="s">
        <v>178</v>
      </c>
      <c r="C108" s="20" t="s">
        <v>179</v>
      </c>
      <c r="D108" s="20"/>
      <c r="E108" s="21"/>
      <c r="F108" s="21" t="s">
        <v>529</v>
      </c>
      <c r="G108" s="19" t="s">
        <v>552</v>
      </c>
      <c r="H108" s="19" t="s">
        <v>621</v>
      </c>
      <c r="I108" s="21" t="s">
        <v>621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ht="25" customHeight="1" spans="1:244">
      <c r="A109" s="18" t="s">
        <v>547</v>
      </c>
      <c r="B109" s="19" t="s">
        <v>178</v>
      </c>
      <c r="C109" s="20" t="s">
        <v>179</v>
      </c>
      <c r="D109" s="20"/>
      <c r="E109" s="21"/>
      <c r="F109" s="21" t="s">
        <v>536</v>
      </c>
      <c r="G109" s="19" t="s">
        <v>536</v>
      </c>
      <c r="H109" s="19" t="s">
        <v>537</v>
      </c>
      <c r="I109" s="21" t="s">
        <v>537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ht="25" customHeight="1" spans="1:244">
      <c r="A110" s="18" t="s">
        <v>547</v>
      </c>
      <c r="B110" s="19" t="s">
        <v>178</v>
      </c>
      <c r="C110" s="20" t="s">
        <v>179</v>
      </c>
      <c r="D110" s="20"/>
      <c r="E110" s="21" t="s">
        <v>623</v>
      </c>
      <c r="F110" s="21" t="s">
        <v>548</v>
      </c>
      <c r="G110" s="19" t="s">
        <v>548</v>
      </c>
      <c r="H110" s="19" t="s">
        <v>624</v>
      </c>
      <c r="I110" s="21" t="s">
        <v>624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ht="25" customHeight="1" spans="1:244">
      <c r="A111" s="18" t="s">
        <v>547</v>
      </c>
      <c r="B111" s="19" t="s">
        <v>178</v>
      </c>
      <c r="C111" s="20" t="s">
        <v>179</v>
      </c>
      <c r="D111" s="20"/>
      <c r="E111" s="21"/>
      <c r="F111" s="21" t="s">
        <v>503</v>
      </c>
      <c r="G111" s="19" t="s">
        <v>504</v>
      </c>
      <c r="H111" s="19" t="s">
        <v>625</v>
      </c>
      <c r="I111" s="21" t="s">
        <v>625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ht="25" customHeight="1" spans="1:244">
      <c r="A112" s="18" t="s">
        <v>547</v>
      </c>
      <c r="B112" s="19" t="s">
        <v>178</v>
      </c>
      <c r="C112" s="20" t="s">
        <v>179</v>
      </c>
      <c r="D112" s="20"/>
      <c r="E112" s="21"/>
      <c r="F112" s="21"/>
      <c r="G112" s="19" t="s">
        <v>514</v>
      </c>
      <c r="H112" s="19" t="s">
        <v>626</v>
      </c>
      <c r="I112" s="21" t="s">
        <v>626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ht="25" customHeight="1" spans="1:244">
      <c r="A113" s="18" t="s">
        <v>547</v>
      </c>
      <c r="B113" s="19" t="s">
        <v>178</v>
      </c>
      <c r="C113" s="20" t="s">
        <v>179</v>
      </c>
      <c r="D113" s="20"/>
      <c r="E113" s="21"/>
      <c r="F113" s="21"/>
      <c r="G113" s="19" t="s">
        <v>525</v>
      </c>
      <c r="H113" s="19" t="s">
        <v>551</v>
      </c>
      <c r="I113" s="21" t="s">
        <v>551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ht="25" customHeight="1" spans="1:244">
      <c r="A114" s="18" t="s">
        <v>547</v>
      </c>
      <c r="B114" s="19" t="s">
        <v>178</v>
      </c>
      <c r="C114" s="20" t="s">
        <v>179</v>
      </c>
      <c r="D114" s="20"/>
      <c r="E114" s="21"/>
      <c r="F114" s="21" t="s">
        <v>529</v>
      </c>
      <c r="G114" s="19" t="s">
        <v>627</v>
      </c>
      <c r="H114" s="19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ht="25" customHeight="1" spans="1:244">
      <c r="A115" s="18" t="s">
        <v>547</v>
      </c>
      <c r="B115" s="19" t="s">
        <v>178</v>
      </c>
      <c r="C115" s="20" t="s">
        <v>179</v>
      </c>
      <c r="D115" s="20"/>
      <c r="E115" s="21"/>
      <c r="F115" s="21"/>
      <c r="G115" s="19" t="s">
        <v>552</v>
      </c>
      <c r="H115" s="19" t="s">
        <v>624</v>
      </c>
      <c r="I115" s="21" t="s">
        <v>624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ht="25" customHeight="1" spans="1:244">
      <c r="A116" s="18" t="s">
        <v>547</v>
      </c>
      <c r="B116" s="19" t="s">
        <v>178</v>
      </c>
      <c r="C116" s="20" t="s">
        <v>179</v>
      </c>
      <c r="D116" s="20"/>
      <c r="E116" s="21"/>
      <c r="F116" s="21" t="s">
        <v>536</v>
      </c>
      <c r="G116" s="19" t="s">
        <v>536</v>
      </c>
      <c r="H116" s="19" t="s">
        <v>537</v>
      </c>
      <c r="I116" s="21" t="s">
        <v>537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ht="25" customHeight="1" spans="1:244">
      <c r="A117" s="18" t="s">
        <v>547</v>
      </c>
      <c r="B117" s="19" t="s">
        <v>178</v>
      </c>
      <c r="C117" s="20" t="s">
        <v>179</v>
      </c>
      <c r="D117" s="20"/>
      <c r="E117" s="21" t="s">
        <v>628</v>
      </c>
      <c r="F117" s="21" t="s">
        <v>548</v>
      </c>
      <c r="G117" s="19" t="s">
        <v>548</v>
      </c>
      <c r="H117" s="19" t="s">
        <v>629</v>
      </c>
      <c r="I117" s="21" t="s">
        <v>629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ht="25" customHeight="1" spans="1:244">
      <c r="A118" s="18" t="s">
        <v>547</v>
      </c>
      <c r="B118" s="19" t="s">
        <v>178</v>
      </c>
      <c r="C118" s="20" t="s">
        <v>179</v>
      </c>
      <c r="D118" s="20"/>
      <c r="E118" s="21"/>
      <c r="F118" s="21" t="s">
        <v>503</v>
      </c>
      <c r="G118" s="19" t="s">
        <v>504</v>
      </c>
      <c r="H118" s="19" t="s">
        <v>630</v>
      </c>
      <c r="I118" s="21" t="s">
        <v>631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ht="25" customHeight="1" spans="1:244">
      <c r="A119" s="18" t="s">
        <v>547</v>
      </c>
      <c r="B119" s="19" t="s">
        <v>178</v>
      </c>
      <c r="C119" s="20" t="s">
        <v>179</v>
      </c>
      <c r="D119" s="20"/>
      <c r="E119" s="21"/>
      <c r="F119" s="21"/>
      <c r="G119" s="19" t="s">
        <v>514</v>
      </c>
      <c r="H119" s="19" t="s">
        <v>630</v>
      </c>
      <c r="I119" s="21" t="s">
        <v>631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ht="25" customHeight="1" spans="1:244">
      <c r="A120" s="18" t="s">
        <v>547</v>
      </c>
      <c r="B120" s="19" t="s">
        <v>178</v>
      </c>
      <c r="C120" s="20" t="s">
        <v>179</v>
      </c>
      <c r="D120" s="20"/>
      <c r="E120" s="21"/>
      <c r="F120" s="21"/>
      <c r="G120" s="19" t="s">
        <v>525</v>
      </c>
      <c r="H120" s="19" t="s">
        <v>551</v>
      </c>
      <c r="I120" s="21" t="s">
        <v>551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ht="25" customHeight="1" spans="1:244">
      <c r="A121" s="18" t="s">
        <v>547</v>
      </c>
      <c r="B121" s="19" t="s">
        <v>178</v>
      </c>
      <c r="C121" s="20" t="s">
        <v>179</v>
      </c>
      <c r="D121" s="20"/>
      <c r="E121" s="21"/>
      <c r="F121" s="21" t="s">
        <v>529</v>
      </c>
      <c r="G121" s="19" t="s">
        <v>552</v>
      </c>
      <c r="H121" s="19" t="s">
        <v>629</v>
      </c>
      <c r="I121" s="21" t="s">
        <v>629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ht="25" customHeight="1" spans="1:244">
      <c r="A122" s="18" t="s">
        <v>547</v>
      </c>
      <c r="B122" s="19" t="s">
        <v>178</v>
      </c>
      <c r="C122" s="20" t="s">
        <v>179</v>
      </c>
      <c r="D122" s="20"/>
      <c r="E122" s="21"/>
      <c r="F122" s="21" t="s">
        <v>536</v>
      </c>
      <c r="G122" s="19" t="s">
        <v>536</v>
      </c>
      <c r="H122" s="19" t="s">
        <v>537</v>
      </c>
      <c r="I122" s="21" t="s">
        <v>537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ht="25" customHeight="1" spans="1:244">
      <c r="A123" s="18" t="s">
        <v>547</v>
      </c>
      <c r="B123" s="19" t="s">
        <v>178</v>
      </c>
      <c r="C123" s="20" t="s">
        <v>179</v>
      </c>
      <c r="D123" s="20"/>
      <c r="E123" s="21" t="s">
        <v>632</v>
      </c>
      <c r="F123" s="21" t="s">
        <v>548</v>
      </c>
      <c r="G123" s="19" t="s">
        <v>548</v>
      </c>
      <c r="H123" s="19" t="s">
        <v>486</v>
      </c>
      <c r="I123" s="21" t="s">
        <v>633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ht="25" customHeight="1" spans="1:244">
      <c r="A124" s="18" t="s">
        <v>547</v>
      </c>
      <c r="B124" s="19" t="s">
        <v>178</v>
      </c>
      <c r="C124" s="20" t="s">
        <v>179</v>
      </c>
      <c r="D124" s="20"/>
      <c r="E124" s="21"/>
      <c r="F124" s="21" t="s">
        <v>503</v>
      </c>
      <c r="G124" s="19" t="s">
        <v>504</v>
      </c>
      <c r="H124" s="19" t="s">
        <v>634</v>
      </c>
      <c r="I124" s="21" t="s">
        <v>635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ht="25" customHeight="1" spans="1:244">
      <c r="A125" s="18" t="s">
        <v>547</v>
      </c>
      <c r="B125" s="19" t="s">
        <v>178</v>
      </c>
      <c r="C125" s="20" t="s">
        <v>179</v>
      </c>
      <c r="D125" s="20"/>
      <c r="E125" s="21"/>
      <c r="F125" s="21"/>
      <c r="G125" s="19" t="s">
        <v>514</v>
      </c>
      <c r="H125" s="19" t="s">
        <v>634</v>
      </c>
      <c r="I125" s="21" t="s">
        <v>635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ht="25" customHeight="1" spans="1:244">
      <c r="A126" s="18" t="s">
        <v>547</v>
      </c>
      <c r="B126" s="19" t="s">
        <v>178</v>
      </c>
      <c r="C126" s="20" t="s">
        <v>179</v>
      </c>
      <c r="D126" s="20"/>
      <c r="E126" s="21"/>
      <c r="F126" s="21"/>
      <c r="G126" s="19" t="s">
        <v>525</v>
      </c>
      <c r="H126" s="19" t="s">
        <v>551</v>
      </c>
      <c r="I126" s="21" t="s">
        <v>551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ht="25" customHeight="1" spans="1:244">
      <c r="A127" s="18" t="s">
        <v>547</v>
      </c>
      <c r="B127" s="19" t="s">
        <v>178</v>
      </c>
      <c r="C127" s="20" t="s">
        <v>179</v>
      </c>
      <c r="D127" s="20"/>
      <c r="E127" s="21"/>
      <c r="F127" s="21" t="s">
        <v>529</v>
      </c>
      <c r="G127" s="19" t="s">
        <v>552</v>
      </c>
      <c r="H127" s="19" t="s">
        <v>633</v>
      </c>
      <c r="I127" s="21" t="s">
        <v>633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ht="25" customHeight="1" spans="1:244">
      <c r="A128" s="18" t="s">
        <v>547</v>
      </c>
      <c r="B128" s="19" t="s">
        <v>178</v>
      </c>
      <c r="C128" s="20" t="s">
        <v>179</v>
      </c>
      <c r="D128" s="20"/>
      <c r="E128" s="21"/>
      <c r="F128" s="21" t="s">
        <v>536</v>
      </c>
      <c r="G128" s="19" t="s">
        <v>536</v>
      </c>
      <c r="H128" s="19" t="s">
        <v>537</v>
      </c>
      <c r="I128" s="21" t="s">
        <v>537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ht="25" customHeight="1" spans="1:244">
      <c r="A129" s="18" t="s">
        <v>547</v>
      </c>
      <c r="B129" s="19" t="s">
        <v>178</v>
      </c>
      <c r="C129" s="20" t="s">
        <v>179</v>
      </c>
      <c r="D129" s="20"/>
      <c r="E129" s="21" t="s">
        <v>636</v>
      </c>
      <c r="F129" s="21" t="s">
        <v>548</v>
      </c>
      <c r="G129" s="19" t="s">
        <v>548</v>
      </c>
      <c r="H129" s="19" t="s">
        <v>637</v>
      </c>
      <c r="I129" s="21" t="s">
        <v>638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ht="25" customHeight="1" spans="1:244">
      <c r="A130" s="18" t="s">
        <v>547</v>
      </c>
      <c r="B130" s="19" t="s">
        <v>178</v>
      </c>
      <c r="C130" s="20" t="s">
        <v>179</v>
      </c>
      <c r="D130" s="20"/>
      <c r="E130" s="21"/>
      <c r="F130" s="21" t="s">
        <v>503</v>
      </c>
      <c r="G130" s="19" t="s">
        <v>504</v>
      </c>
      <c r="H130" s="19" t="s">
        <v>639</v>
      </c>
      <c r="I130" s="21" t="s">
        <v>640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ht="25" customHeight="1" spans="1:244">
      <c r="A131" s="18" t="s">
        <v>547</v>
      </c>
      <c r="B131" s="19" t="s">
        <v>178</v>
      </c>
      <c r="C131" s="20" t="s">
        <v>179</v>
      </c>
      <c r="D131" s="20"/>
      <c r="E131" s="21"/>
      <c r="F131" s="21"/>
      <c r="G131" s="19" t="s">
        <v>514</v>
      </c>
      <c r="H131" s="19" t="s">
        <v>639</v>
      </c>
      <c r="I131" s="21" t="s">
        <v>640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ht="25" customHeight="1" spans="1:244">
      <c r="A132" s="18" t="s">
        <v>547</v>
      </c>
      <c r="B132" s="19" t="s">
        <v>178</v>
      </c>
      <c r="C132" s="20" t="s">
        <v>179</v>
      </c>
      <c r="D132" s="20"/>
      <c r="E132" s="21"/>
      <c r="F132" s="21"/>
      <c r="G132" s="19" t="s">
        <v>525</v>
      </c>
      <c r="H132" s="19" t="s">
        <v>551</v>
      </c>
      <c r="I132" s="21" t="s">
        <v>551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ht="25" customHeight="1" spans="1:244">
      <c r="A133" s="18" t="s">
        <v>547</v>
      </c>
      <c r="B133" s="19" t="s">
        <v>178</v>
      </c>
      <c r="C133" s="20" t="s">
        <v>179</v>
      </c>
      <c r="D133" s="20"/>
      <c r="E133" s="21"/>
      <c r="F133" s="21" t="s">
        <v>529</v>
      </c>
      <c r="G133" s="19" t="s">
        <v>552</v>
      </c>
      <c r="H133" s="19" t="s">
        <v>637</v>
      </c>
      <c r="I133" s="21" t="s">
        <v>641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ht="25" customHeight="1" spans="1:244">
      <c r="A134" s="18" t="s">
        <v>547</v>
      </c>
      <c r="B134" s="19" t="s">
        <v>178</v>
      </c>
      <c r="C134" s="20" t="s">
        <v>179</v>
      </c>
      <c r="D134" s="20"/>
      <c r="E134" s="21"/>
      <c r="F134" s="21" t="s">
        <v>536</v>
      </c>
      <c r="G134" s="19" t="s">
        <v>536</v>
      </c>
      <c r="H134" s="19" t="s">
        <v>537</v>
      </c>
      <c r="I134" s="21" t="s">
        <v>537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ht="25" customHeight="1" spans="1:244">
      <c r="A135" s="18" t="s">
        <v>547</v>
      </c>
      <c r="B135" s="19" t="s">
        <v>178</v>
      </c>
      <c r="C135" s="20" t="s">
        <v>179</v>
      </c>
      <c r="D135" s="20"/>
      <c r="E135" s="21" t="s">
        <v>642</v>
      </c>
      <c r="F135" s="21" t="s">
        <v>548</v>
      </c>
      <c r="G135" s="19" t="s">
        <v>548</v>
      </c>
      <c r="H135" s="19" t="s">
        <v>643</v>
      </c>
      <c r="I135" s="21" t="s">
        <v>644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ht="25" customHeight="1" spans="1:244">
      <c r="A136" s="18" t="s">
        <v>547</v>
      </c>
      <c r="B136" s="19" t="s">
        <v>178</v>
      </c>
      <c r="C136" s="20" t="s">
        <v>179</v>
      </c>
      <c r="D136" s="20"/>
      <c r="E136" s="21"/>
      <c r="F136" s="21" t="s">
        <v>503</v>
      </c>
      <c r="G136" s="19" t="s">
        <v>504</v>
      </c>
      <c r="H136" s="19" t="s">
        <v>645</v>
      </c>
      <c r="I136" s="21" t="s">
        <v>646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ht="25" customHeight="1" spans="1:244">
      <c r="A137" s="18" t="s">
        <v>547</v>
      </c>
      <c r="B137" s="19" t="s">
        <v>178</v>
      </c>
      <c r="C137" s="20" t="s">
        <v>179</v>
      </c>
      <c r="D137" s="20"/>
      <c r="E137" s="21"/>
      <c r="F137" s="21"/>
      <c r="G137" s="19" t="s">
        <v>514</v>
      </c>
      <c r="H137" s="19" t="s">
        <v>643</v>
      </c>
      <c r="I137" s="21" t="s">
        <v>644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ht="25" customHeight="1" spans="1:244">
      <c r="A138" s="18" t="s">
        <v>547</v>
      </c>
      <c r="B138" s="19" t="s">
        <v>178</v>
      </c>
      <c r="C138" s="20" t="s">
        <v>179</v>
      </c>
      <c r="D138" s="20"/>
      <c r="E138" s="21"/>
      <c r="F138" s="21"/>
      <c r="G138" s="19" t="s">
        <v>525</v>
      </c>
      <c r="H138" s="19" t="s">
        <v>551</v>
      </c>
      <c r="I138" s="21" t="s">
        <v>551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ht="25" customHeight="1" spans="1:244">
      <c r="A139" s="18" t="s">
        <v>547</v>
      </c>
      <c r="B139" s="19" t="s">
        <v>178</v>
      </c>
      <c r="C139" s="20" t="s">
        <v>179</v>
      </c>
      <c r="D139" s="20"/>
      <c r="E139" s="21"/>
      <c r="F139" s="21" t="s">
        <v>529</v>
      </c>
      <c r="G139" s="19" t="s">
        <v>552</v>
      </c>
      <c r="H139" s="19" t="s">
        <v>643</v>
      </c>
      <c r="I139" s="21" t="s">
        <v>644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ht="25" customHeight="1" spans="1:244">
      <c r="A140" s="18" t="s">
        <v>547</v>
      </c>
      <c r="B140" s="19" t="s">
        <v>178</v>
      </c>
      <c r="C140" s="20" t="s">
        <v>179</v>
      </c>
      <c r="D140" s="20"/>
      <c r="E140" s="21"/>
      <c r="F140" s="21" t="s">
        <v>536</v>
      </c>
      <c r="G140" s="19" t="s">
        <v>536</v>
      </c>
      <c r="H140" s="19" t="s">
        <v>537</v>
      </c>
      <c r="I140" s="21" t="s">
        <v>537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ht="25" customHeight="1" spans="1:244">
      <c r="A141" s="18" t="s">
        <v>547</v>
      </c>
      <c r="B141" s="19" t="s">
        <v>178</v>
      </c>
      <c r="C141" s="20" t="s">
        <v>179</v>
      </c>
      <c r="D141" s="20"/>
      <c r="E141" s="21" t="s">
        <v>647</v>
      </c>
      <c r="F141" s="21" t="s">
        <v>548</v>
      </c>
      <c r="G141" s="19" t="s">
        <v>548</v>
      </c>
      <c r="H141" s="19" t="s">
        <v>648</v>
      </c>
      <c r="I141" s="21" t="s">
        <v>649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ht="25" customHeight="1" spans="1:244">
      <c r="A142" s="18" t="s">
        <v>547</v>
      </c>
      <c r="B142" s="19" t="s">
        <v>178</v>
      </c>
      <c r="C142" s="20" t="s">
        <v>179</v>
      </c>
      <c r="D142" s="20"/>
      <c r="E142" s="21"/>
      <c r="F142" s="21" t="s">
        <v>503</v>
      </c>
      <c r="G142" s="19" t="s">
        <v>504</v>
      </c>
      <c r="H142" s="19" t="s">
        <v>650</v>
      </c>
      <c r="I142" s="21" t="s">
        <v>650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ht="25" customHeight="1" spans="1:244">
      <c r="A143" s="18" t="s">
        <v>547</v>
      </c>
      <c r="B143" s="19" t="s">
        <v>178</v>
      </c>
      <c r="C143" s="20" t="s">
        <v>179</v>
      </c>
      <c r="D143" s="20"/>
      <c r="E143" s="21"/>
      <c r="F143" s="21"/>
      <c r="G143" s="19" t="s">
        <v>514</v>
      </c>
      <c r="H143" s="19" t="s">
        <v>648</v>
      </c>
      <c r="I143" s="21" t="s">
        <v>649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ht="25" customHeight="1" spans="1:244">
      <c r="A144" s="18" t="s">
        <v>547</v>
      </c>
      <c r="B144" s="19" t="s">
        <v>178</v>
      </c>
      <c r="C144" s="20" t="s">
        <v>179</v>
      </c>
      <c r="D144" s="20"/>
      <c r="E144" s="21"/>
      <c r="F144" s="21"/>
      <c r="G144" s="19" t="s">
        <v>525</v>
      </c>
      <c r="H144" s="19" t="s">
        <v>551</v>
      </c>
      <c r="I144" s="21" t="s">
        <v>551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ht="25" customHeight="1" spans="1:244">
      <c r="A145" s="18" t="s">
        <v>547</v>
      </c>
      <c r="B145" s="19" t="s">
        <v>178</v>
      </c>
      <c r="C145" s="20" t="s">
        <v>179</v>
      </c>
      <c r="D145" s="20"/>
      <c r="E145" s="21"/>
      <c r="F145" s="21" t="s">
        <v>529</v>
      </c>
      <c r="G145" s="19" t="s">
        <v>552</v>
      </c>
      <c r="H145" s="19" t="s">
        <v>648</v>
      </c>
      <c r="I145" s="21" t="s">
        <v>649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ht="25" customHeight="1" spans="1:244">
      <c r="A146" s="18" t="s">
        <v>547</v>
      </c>
      <c r="B146" s="19" t="s">
        <v>178</v>
      </c>
      <c r="C146" s="20" t="s">
        <v>179</v>
      </c>
      <c r="D146" s="20"/>
      <c r="E146" s="21"/>
      <c r="F146" s="21" t="s">
        <v>536</v>
      </c>
      <c r="G146" s="19" t="s">
        <v>536</v>
      </c>
      <c r="H146" s="19" t="s">
        <v>537</v>
      </c>
      <c r="I146" s="21" t="s">
        <v>537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ht="25" customHeight="1" spans="1:244">
      <c r="A147" s="18" t="s">
        <v>547</v>
      </c>
      <c r="B147" s="19" t="s">
        <v>178</v>
      </c>
      <c r="C147" s="20" t="s">
        <v>179</v>
      </c>
      <c r="D147" s="20"/>
      <c r="E147" s="21" t="s">
        <v>651</v>
      </c>
      <c r="F147" s="21" t="s">
        <v>548</v>
      </c>
      <c r="G147" s="19" t="s">
        <v>548</v>
      </c>
      <c r="H147" s="19" t="s">
        <v>652</v>
      </c>
      <c r="I147" s="21" t="s">
        <v>652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ht="25" customHeight="1" spans="1:244">
      <c r="A148" s="18" t="s">
        <v>547</v>
      </c>
      <c r="B148" s="19" t="s">
        <v>178</v>
      </c>
      <c r="C148" s="20" t="s">
        <v>179</v>
      </c>
      <c r="D148" s="20"/>
      <c r="E148" s="21"/>
      <c r="F148" s="21" t="s">
        <v>503</v>
      </c>
      <c r="G148" s="19" t="s">
        <v>504</v>
      </c>
      <c r="H148" s="19" t="s">
        <v>653</v>
      </c>
      <c r="I148" s="21" t="s">
        <v>654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ht="25" customHeight="1" spans="1:244">
      <c r="A149" s="18" t="s">
        <v>547</v>
      </c>
      <c r="B149" s="19" t="s">
        <v>178</v>
      </c>
      <c r="C149" s="20" t="s">
        <v>179</v>
      </c>
      <c r="D149" s="20"/>
      <c r="E149" s="21"/>
      <c r="F149" s="21"/>
      <c r="G149" s="19" t="s">
        <v>514</v>
      </c>
      <c r="H149" s="19" t="s">
        <v>652</v>
      </c>
      <c r="I149" s="21" t="s">
        <v>652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ht="25" customHeight="1" spans="1:244">
      <c r="A150" s="18" t="s">
        <v>547</v>
      </c>
      <c r="B150" s="19" t="s">
        <v>178</v>
      </c>
      <c r="C150" s="20" t="s">
        <v>179</v>
      </c>
      <c r="D150" s="20"/>
      <c r="E150" s="21"/>
      <c r="F150" s="21"/>
      <c r="G150" s="19" t="s">
        <v>525</v>
      </c>
      <c r="H150" s="19" t="s">
        <v>551</v>
      </c>
      <c r="I150" s="21" t="s">
        <v>551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ht="25" customHeight="1" spans="1:244">
      <c r="A151" s="18" t="s">
        <v>547</v>
      </c>
      <c r="B151" s="19" t="s">
        <v>178</v>
      </c>
      <c r="C151" s="20" t="s">
        <v>179</v>
      </c>
      <c r="D151" s="20"/>
      <c r="E151" s="21"/>
      <c r="F151" s="21" t="s">
        <v>529</v>
      </c>
      <c r="G151" s="19" t="s">
        <v>552</v>
      </c>
      <c r="H151" s="19" t="s">
        <v>652</v>
      </c>
      <c r="I151" s="21" t="s">
        <v>652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ht="25" customHeight="1" spans="1:244">
      <c r="A152" s="18" t="s">
        <v>547</v>
      </c>
      <c r="B152" s="19" t="s">
        <v>178</v>
      </c>
      <c r="C152" s="20" t="s">
        <v>179</v>
      </c>
      <c r="D152" s="20"/>
      <c r="E152" s="21"/>
      <c r="F152" s="21" t="s">
        <v>536</v>
      </c>
      <c r="G152" s="19" t="s">
        <v>536</v>
      </c>
      <c r="H152" s="19" t="s">
        <v>537</v>
      </c>
      <c r="I152" s="21" t="s">
        <v>537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ht="25" customHeight="1" spans="1:244">
      <c r="A153" s="18" t="s">
        <v>547</v>
      </c>
      <c r="B153" s="19" t="s">
        <v>178</v>
      </c>
      <c r="C153" s="20" t="s">
        <v>179</v>
      </c>
      <c r="D153" s="20"/>
      <c r="E153" s="21" t="s">
        <v>655</v>
      </c>
      <c r="F153" s="21" t="s">
        <v>548</v>
      </c>
      <c r="G153" s="19" t="s">
        <v>548</v>
      </c>
      <c r="H153" s="19" t="s">
        <v>656</v>
      </c>
      <c r="I153" s="21" t="s">
        <v>657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ht="25" customHeight="1" spans="1:244">
      <c r="A154" s="18" t="s">
        <v>547</v>
      </c>
      <c r="B154" s="19" t="s">
        <v>178</v>
      </c>
      <c r="C154" s="20" t="s">
        <v>179</v>
      </c>
      <c r="D154" s="20"/>
      <c r="E154" s="21"/>
      <c r="F154" s="21" t="s">
        <v>503</v>
      </c>
      <c r="G154" s="19" t="s">
        <v>504</v>
      </c>
      <c r="H154" s="19" t="s">
        <v>658</v>
      </c>
      <c r="I154" s="21" t="s">
        <v>659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ht="25" customHeight="1" spans="1:244">
      <c r="A155" s="18" t="s">
        <v>547</v>
      </c>
      <c r="B155" s="19" t="s">
        <v>178</v>
      </c>
      <c r="C155" s="20" t="s">
        <v>179</v>
      </c>
      <c r="D155" s="20"/>
      <c r="E155" s="21"/>
      <c r="F155" s="21"/>
      <c r="G155" s="19" t="s">
        <v>514</v>
      </c>
      <c r="H155" s="19" t="s">
        <v>656</v>
      </c>
      <c r="I155" s="21" t="s">
        <v>657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ht="25" customHeight="1" spans="1:244">
      <c r="A156" s="18" t="s">
        <v>547</v>
      </c>
      <c r="B156" s="19" t="s">
        <v>178</v>
      </c>
      <c r="C156" s="20" t="s">
        <v>179</v>
      </c>
      <c r="D156" s="20"/>
      <c r="E156" s="21"/>
      <c r="F156" s="21"/>
      <c r="G156" s="19" t="s">
        <v>525</v>
      </c>
      <c r="H156" s="19" t="s">
        <v>551</v>
      </c>
      <c r="I156" s="21" t="s">
        <v>551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ht="25" customHeight="1" spans="1:244">
      <c r="A157" s="18" t="s">
        <v>547</v>
      </c>
      <c r="B157" s="19" t="s">
        <v>178</v>
      </c>
      <c r="C157" s="20" t="s">
        <v>179</v>
      </c>
      <c r="D157" s="20"/>
      <c r="E157" s="21"/>
      <c r="F157" s="21" t="s">
        <v>529</v>
      </c>
      <c r="G157" s="19" t="s">
        <v>552</v>
      </c>
      <c r="H157" s="19" t="s">
        <v>656</v>
      </c>
      <c r="I157" s="21" t="s">
        <v>657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ht="25" customHeight="1" spans="1:244">
      <c r="A158" s="18" t="s">
        <v>547</v>
      </c>
      <c r="B158" s="19" t="s">
        <v>178</v>
      </c>
      <c r="C158" s="20" t="s">
        <v>179</v>
      </c>
      <c r="D158" s="20"/>
      <c r="E158" s="21"/>
      <c r="F158" s="21" t="s">
        <v>536</v>
      </c>
      <c r="G158" s="19" t="s">
        <v>536</v>
      </c>
      <c r="H158" s="19" t="s">
        <v>537</v>
      </c>
      <c r="I158" s="21" t="s">
        <v>537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92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21" width="15.3333333333333" style="120" customWidth="1"/>
    <col min="22" max="255" width="9.16666666666667" style="120" customWidth="1"/>
  </cols>
  <sheetData>
    <row r="1" customHeight="1" spans="1:255">
      <c r="A1" s="121"/>
      <c r="B1" s="122"/>
      <c r="C1" s="122"/>
      <c r="D1" s="122"/>
      <c r="E1" s="271"/>
      <c r="F1" s="271"/>
      <c r="G1" s="271"/>
      <c r="H1" s="271"/>
      <c r="I1" s="286"/>
      <c r="J1" s="286"/>
      <c r="K1" s="286"/>
      <c r="L1" s="286"/>
      <c r="M1" s="286"/>
      <c r="N1" s="286"/>
      <c r="O1" s="286"/>
      <c r="P1" s="286"/>
      <c r="Q1" s="292"/>
      <c r="R1" s="292"/>
      <c r="S1" s="292"/>
      <c r="T1" s="292"/>
      <c r="U1" s="126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2" t="s">
        <v>55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5" t="s">
        <v>4</v>
      </c>
      <c r="B3" s="122"/>
      <c r="C3" s="122"/>
      <c r="D3" s="122"/>
      <c r="E3" s="122"/>
      <c r="F3" s="271"/>
      <c r="G3" s="271"/>
      <c r="H3" s="271"/>
      <c r="I3" s="286"/>
      <c r="J3" s="286"/>
      <c r="K3" s="286"/>
      <c r="L3" s="286"/>
      <c r="M3" s="286"/>
      <c r="N3" s="286"/>
      <c r="O3" s="286"/>
      <c r="P3" s="286"/>
      <c r="Q3" s="292"/>
      <c r="R3" s="292"/>
      <c r="S3" s="292"/>
      <c r="T3" s="292"/>
      <c r="U3" s="293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7" t="s">
        <v>56</v>
      </c>
      <c r="B4" s="127"/>
      <c r="C4" s="127"/>
      <c r="D4" s="129"/>
      <c r="E4" s="133"/>
      <c r="F4" s="274" t="s">
        <v>57</v>
      </c>
      <c r="G4" s="275" t="s">
        <v>58</v>
      </c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94"/>
      <c r="U4" s="295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7" t="s">
        <v>60</v>
      </c>
      <c r="B5" s="127"/>
      <c r="C5" s="128"/>
      <c r="D5" s="128" t="s">
        <v>61</v>
      </c>
      <c r="E5" s="128" t="s">
        <v>62</v>
      </c>
      <c r="F5" s="274"/>
      <c r="G5" s="277" t="s">
        <v>63</v>
      </c>
      <c r="H5" s="278" t="s">
        <v>64</v>
      </c>
      <c r="I5" s="278"/>
      <c r="J5" s="278"/>
      <c r="K5" s="278"/>
      <c r="L5" s="278"/>
      <c r="M5" s="278"/>
      <c r="N5" s="287" t="s">
        <v>65</v>
      </c>
      <c r="O5" s="287" t="s">
        <v>66</v>
      </c>
      <c r="P5" s="287" t="s">
        <v>67</v>
      </c>
      <c r="Q5" s="296" t="s">
        <v>68</v>
      </c>
      <c r="R5" s="297" t="s">
        <v>69</v>
      </c>
      <c r="S5" s="297" t="s">
        <v>70</v>
      </c>
      <c r="T5" s="297" t="s">
        <v>71</v>
      </c>
      <c r="U5" s="298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79" t="s">
        <v>72</v>
      </c>
      <c r="B6" s="279" t="s">
        <v>73</v>
      </c>
      <c r="C6" s="280" t="s">
        <v>74</v>
      </c>
      <c r="D6" s="133"/>
      <c r="E6" s="133"/>
      <c r="F6" s="281"/>
      <c r="G6" s="282"/>
      <c r="H6" s="283" t="s">
        <v>75</v>
      </c>
      <c r="I6" s="288" t="s">
        <v>76</v>
      </c>
      <c r="J6" s="288" t="s">
        <v>77</v>
      </c>
      <c r="K6" s="289" t="s">
        <v>78</v>
      </c>
      <c r="L6" s="289" t="s">
        <v>79</v>
      </c>
      <c r="M6" s="283" t="s">
        <v>80</v>
      </c>
      <c r="N6" s="287"/>
      <c r="O6" s="287"/>
      <c r="P6" s="287"/>
      <c r="Q6" s="299"/>
      <c r="R6" s="297"/>
      <c r="S6" s="297"/>
      <c r="T6" s="297"/>
      <c r="U6" s="300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5" customFormat="1" customHeight="1" spans="1:21">
      <c r="A7" s="134"/>
      <c r="B7" s="134"/>
      <c r="C7" s="134"/>
      <c r="D7" s="134"/>
      <c r="E7" s="134" t="s">
        <v>63</v>
      </c>
      <c r="F7" s="284">
        <f t="shared" ref="F7:N8" si="0">F8</f>
        <v>27512439.21</v>
      </c>
      <c r="G7" s="285">
        <f t="shared" si="0"/>
        <v>27512439.21</v>
      </c>
      <c r="H7" s="285">
        <f t="shared" si="0"/>
        <v>22412439.21</v>
      </c>
      <c r="I7" s="290">
        <f t="shared" si="0"/>
        <v>22412439.21</v>
      </c>
      <c r="J7" s="290">
        <f t="shared" si="0"/>
        <v>0</v>
      </c>
      <c r="K7" s="285">
        <f t="shared" si="0"/>
        <v>0</v>
      </c>
      <c r="L7" s="285">
        <f t="shared" si="0"/>
        <v>0</v>
      </c>
      <c r="M7" s="291">
        <f t="shared" si="0"/>
        <v>0</v>
      </c>
      <c r="N7" s="285">
        <f t="shared" si="0"/>
        <v>5100000</v>
      </c>
      <c r="O7" s="285">
        <f>SUM(0)</f>
        <v>0</v>
      </c>
      <c r="P7" s="285">
        <f>SUM(0)</f>
        <v>0</v>
      </c>
      <c r="Q7" s="285">
        <f t="shared" ref="Q7:U8" si="1">Q8</f>
        <v>0</v>
      </c>
      <c r="R7" s="301">
        <f t="shared" si="1"/>
        <v>0</v>
      </c>
      <c r="S7" s="301">
        <f t="shared" si="1"/>
        <v>0</v>
      </c>
      <c r="T7" s="301">
        <f t="shared" si="1"/>
        <v>0</v>
      </c>
      <c r="U7" s="138">
        <f t="shared" si="1"/>
        <v>0</v>
      </c>
    </row>
    <row r="8" customHeight="1" spans="1:255">
      <c r="A8" s="134"/>
      <c r="B8" s="134"/>
      <c r="C8" s="134"/>
      <c r="D8" s="134" t="s">
        <v>81</v>
      </c>
      <c r="E8" s="134" t="s">
        <v>82</v>
      </c>
      <c r="F8" s="284">
        <f t="shared" si="0"/>
        <v>27512439.21</v>
      </c>
      <c r="G8" s="285">
        <f t="shared" si="0"/>
        <v>27512439.21</v>
      </c>
      <c r="H8" s="285">
        <f t="shared" si="0"/>
        <v>22412439.21</v>
      </c>
      <c r="I8" s="290">
        <f t="shared" si="0"/>
        <v>22412439.21</v>
      </c>
      <c r="J8" s="290">
        <f t="shared" si="0"/>
        <v>0</v>
      </c>
      <c r="K8" s="285">
        <f t="shared" si="0"/>
        <v>0</v>
      </c>
      <c r="L8" s="285">
        <f t="shared" si="0"/>
        <v>0</v>
      </c>
      <c r="M8" s="291">
        <f t="shared" si="0"/>
        <v>0</v>
      </c>
      <c r="N8" s="285">
        <f t="shared" si="0"/>
        <v>5100000</v>
      </c>
      <c r="O8" s="285">
        <f t="shared" ref="O8:P22" si="2">SUM(0)</f>
        <v>0</v>
      </c>
      <c r="P8" s="285">
        <f t="shared" si="2"/>
        <v>0</v>
      </c>
      <c r="Q8" s="285">
        <f t="shared" si="1"/>
        <v>0</v>
      </c>
      <c r="R8" s="301">
        <f t="shared" si="1"/>
        <v>0</v>
      </c>
      <c r="S8" s="301">
        <f t="shared" si="1"/>
        <v>0</v>
      </c>
      <c r="T8" s="301">
        <f t="shared" si="1"/>
        <v>0</v>
      </c>
      <c r="U8" s="138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4"/>
      <c r="B9" s="134"/>
      <c r="C9" s="134"/>
      <c r="D9" s="134" t="s">
        <v>83</v>
      </c>
      <c r="E9" s="134" t="s">
        <v>84</v>
      </c>
      <c r="F9" s="284">
        <f t="shared" ref="F9:N9" si="3">SUM(F10:F22)</f>
        <v>27512439.21</v>
      </c>
      <c r="G9" s="285">
        <f t="shared" si="3"/>
        <v>27512439.21</v>
      </c>
      <c r="H9" s="285">
        <f t="shared" si="3"/>
        <v>22412439.21</v>
      </c>
      <c r="I9" s="290">
        <f t="shared" si="3"/>
        <v>22412439.21</v>
      </c>
      <c r="J9" s="290">
        <f t="shared" si="3"/>
        <v>0</v>
      </c>
      <c r="K9" s="285">
        <f t="shared" si="3"/>
        <v>0</v>
      </c>
      <c r="L9" s="285">
        <f t="shared" si="3"/>
        <v>0</v>
      </c>
      <c r="M9" s="291">
        <f t="shared" si="3"/>
        <v>0</v>
      </c>
      <c r="N9" s="285">
        <f t="shared" si="3"/>
        <v>5100000</v>
      </c>
      <c r="O9" s="285">
        <f t="shared" si="2"/>
        <v>0</v>
      </c>
      <c r="P9" s="285">
        <f t="shared" si="2"/>
        <v>0</v>
      </c>
      <c r="Q9" s="285">
        <f>SUM(Q10:Q22)</f>
        <v>0</v>
      </c>
      <c r="R9" s="301">
        <f>SUM(R10:R22)</f>
        <v>0</v>
      </c>
      <c r="S9" s="301">
        <f>SUM(S10:S22)</f>
        <v>0</v>
      </c>
      <c r="T9" s="301">
        <f>SUM(T10:T22)</f>
        <v>0</v>
      </c>
      <c r="U9" s="138">
        <f>SUM(U10:U22)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4" t="s">
        <v>85</v>
      </c>
      <c r="B10" s="134" t="s">
        <v>86</v>
      </c>
      <c r="C10" s="134" t="s">
        <v>87</v>
      </c>
      <c r="D10" s="134" t="s">
        <v>88</v>
      </c>
      <c r="E10" s="134" t="s">
        <v>89</v>
      </c>
      <c r="F10" s="284">
        <v>1871051</v>
      </c>
      <c r="G10" s="285">
        <v>1871051</v>
      </c>
      <c r="H10" s="285">
        <v>1871051</v>
      </c>
      <c r="I10" s="290">
        <v>1871051</v>
      </c>
      <c r="J10" s="290">
        <v>0</v>
      </c>
      <c r="K10" s="285">
        <v>0</v>
      </c>
      <c r="L10" s="285">
        <v>0</v>
      </c>
      <c r="M10" s="291">
        <v>0</v>
      </c>
      <c r="N10" s="285">
        <v>0</v>
      </c>
      <c r="O10" s="285">
        <f t="shared" si="2"/>
        <v>0</v>
      </c>
      <c r="P10" s="285">
        <f t="shared" si="2"/>
        <v>0</v>
      </c>
      <c r="Q10" s="285">
        <v>0</v>
      </c>
      <c r="R10" s="301">
        <v>0</v>
      </c>
      <c r="S10" s="301">
        <v>0</v>
      </c>
      <c r="T10" s="301">
        <v>0</v>
      </c>
      <c r="U10" s="138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91</v>
      </c>
      <c r="F11" s="284">
        <v>14101600</v>
      </c>
      <c r="G11" s="285">
        <v>14101600</v>
      </c>
      <c r="H11" s="285">
        <v>14101600</v>
      </c>
      <c r="I11" s="290">
        <v>14101600</v>
      </c>
      <c r="J11" s="290">
        <v>0</v>
      </c>
      <c r="K11" s="285">
        <v>0</v>
      </c>
      <c r="L11" s="285">
        <v>0</v>
      </c>
      <c r="M11" s="291">
        <v>0</v>
      </c>
      <c r="N11" s="285">
        <v>0</v>
      </c>
      <c r="O11" s="285">
        <f t="shared" si="2"/>
        <v>0</v>
      </c>
      <c r="P11" s="285">
        <f t="shared" si="2"/>
        <v>0</v>
      </c>
      <c r="Q11" s="285">
        <v>0</v>
      </c>
      <c r="R11" s="301">
        <v>0</v>
      </c>
      <c r="S11" s="301">
        <v>0</v>
      </c>
      <c r="T11" s="301">
        <v>0</v>
      </c>
      <c r="U11" s="138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4" t="s">
        <v>85</v>
      </c>
      <c r="B12" s="134" t="s">
        <v>86</v>
      </c>
      <c r="C12" s="134" t="s">
        <v>92</v>
      </c>
      <c r="D12" s="134" t="s">
        <v>88</v>
      </c>
      <c r="E12" s="134" t="s">
        <v>93</v>
      </c>
      <c r="F12" s="284">
        <v>3488656</v>
      </c>
      <c r="G12" s="285">
        <v>3488656</v>
      </c>
      <c r="H12" s="285">
        <v>3488656</v>
      </c>
      <c r="I12" s="290">
        <v>3488656</v>
      </c>
      <c r="J12" s="290">
        <v>0</v>
      </c>
      <c r="K12" s="285">
        <v>0</v>
      </c>
      <c r="L12" s="285">
        <v>0</v>
      </c>
      <c r="M12" s="291">
        <v>0</v>
      </c>
      <c r="N12" s="285">
        <v>0</v>
      </c>
      <c r="O12" s="285">
        <f t="shared" si="2"/>
        <v>0</v>
      </c>
      <c r="P12" s="285">
        <f t="shared" si="2"/>
        <v>0</v>
      </c>
      <c r="Q12" s="285">
        <v>0</v>
      </c>
      <c r="R12" s="301">
        <v>0</v>
      </c>
      <c r="S12" s="301">
        <v>0</v>
      </c>
      <c r="T12" s="301">
        <v>0</v>
      </c>
      <c r="U12" s="138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4" t="s">
        <v>94</v>
      </c>
      <c r="B13" s="134" t="s">
        <v>95</v>
      </c>
      <c r="C13" s="134" t="s">
        <v>95</v>
      </c>
      <c r="D13" s="134" t="s">
        <v>88</v>
      </c>
      <c r="E13" s="134" t="s">
        <v>96</v>
      </c>
      <c r="F13" s="284">
        <v>400000</v>
      </c>
      <c r="G13" s="285">
        <v>400000</v>
      </c>
      <c r="H13" s="285">
        <v>400000</v>
      </c>
      <c r="I13" s="290">
        <v>400000</v>
      </c>
      <c r="J13" s="290">
        <v>0</v>
      </c>
      <c r="K13" s="285">
        <v>0</v>
      </c>
      <c r="L13" s="285">
        <v>0</v>
      </c>
      <c r="M13" s="291">
        <v>0</v>
      </c>
      <c r="N13" s="285">
        <v>0</v>
      </c>
      <c r="O13" s="285">
        <f t="shared" si="2"/>
        <v>0</v>
      </c>
      <c r="P13" s="285">
        <f t="shared" si="2"/>
        <v>0</v>
      </c>
      <c r="Q13" s="285">
        <v>0</v>
      </c>
      <c r="R13" s="301">
        <v>0</v>
      </c>
      <c r="S13" s="301">
        <v>0</v>
      </c>
      <c r="T13" s="301">
        <v>0</v>
      </c>
      <c r="U13" s="138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4" t="s">
        <v>94</v>
      </c>
      <c r="B14" s="134" t="s">
        <v>97</v>
      </c>
      <c r="C14" s="134" t="s">
        <v>98</v>
      </c>
      <c r="D14" s="134" t="s">
        <v>88</v>
      </c>
      <c r="E14" s="134" t="s">
        <v>99</v>
      </c>
      <c r="F14" s="284">
        <v>300000</v>
      </c>
      <c r="G14" s="285">
        <v>300000</v>
      </c>
      <c r="H14" s="285">
        <v>300000</v>
      </c>
      <c r="I14" s="290">
        <v>300000</v>
      </c>
      <c r="J14" s="290">
        <v>0</v>
      </c>
      <c r="K14" s="285">
        <v>0</v>
      </c>
      <c r="L14" s="285">
        <v>0</v>
      </c>
      <c r="M14" s="291">
        <v>0</v>
      </c>
      <c r="N14" s="285">
        <v>0</v>
      </c>
      <c r="O14" s="285">
        <f t="shared" si="2"/>
        <v>0</v>
      </c>
      <c r="P14" s="285">
        <f t="shared" si="2"/>
        <v>0</v>
      </c>
      <c r="Q14" s="285">
        <v>0</v>
      </c>
      <c r="R14" s="301">
        <v>0</v>
      </c>
      <c r="S14" s="301">
        <v>0</v>
      </c>
      <c r="T14" s="301">
        <v>0</v>
      </c>
      <c r="U14" s="138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4" t="s">
        <v>94</v>
      </c>
      <c r="B15" s="134" t="s">
        <v>100</v>
      </c>
      <c r="C15" s="134" t="s">
        <v>100</v>
      </c>
      <c r="D15" s="134" t="s">
        <v>88</v>
      </c>
      <c r="E15" s="134" t="s">
        <v>101</v>
      </c>
      <c r="F15" s="284">
        <v>48510</v>
      </c>
      <c r="G15" s="285">
        <v>48510</v>
      </c>
      <c r="H15" s="285">
        <v>48510</v>
      </c>
      <c r="I15" s="290">
        <v>48510</v>
      </c>
      <c r="J15" s="290">
        <v>0</v>
      </c>
      <c r="K15" s="285">
        <v>0</v>
      </c>
      <c r="L15" s="285">
        <v>0</v>
      </c>
      <c r="M15" s="291">
        <v>0</v>
      </c>
      <c r="N15" s="285">
        <v>0</v>
      </c>
      <c r="O15" s="285">
        <f t="shared" si="2"/>
        <v>0</v>
      </c>
      <c r="P15" s="285">
        <f t="shared" si="2"/>
        <v>0</v>
      </c>
      <c r="Q15" s="285">
        <v>0</v>
      </c>
      <c r="R15" s="301">
        <v>0</v>
      </c>
      <c r="S15" s="301">
        <v>0</v>
      </c>
      <c r="T15" s="301">
        <v>0</v>
      </c>
      <c r="U15" s="138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4" t="s">
        <v>102</v>
      </c>
      <c r="B16" s="134" t="s">
        <v>98</v>
      </c>
      <c r="C16" s="134" t="s">
        <v>98</v>
      </c>
      <c r="D16" s="134" t="s">
        <v>88</v>
      </c>
      <c r="E16" s="134" t="s">
        <v>103</v>
      </c>
      <c r="F16" s="284">
        <v>684301.92</v>
      </c>
      <c r="G16" s="285">
        <v>684301.92</v>
      </c>
      <c r="H16" s="285">
        <v>684301.92</v>
      </c>
      <c r="I16" s="290">
        <v>684301.92</v>
      </c>
      <c r="J16" s="290">
        <v>0</v>
      </c>
      <c r="K16" s="285">
        <v>0</v>
      </c>
      <c r="L16" s="285">
        <v>0</v>
      </c>
      <c r="M16" s="291">
        <v>0</v>
      </c>
      <c r="N16" s="285">
        <v>0</v>
      </c>
      <c r="O16" s="285">
        <f t="shared" si="2"/>
        <v>0</v>
      </c>
      <c r="P16" s="285">
        <f t="shared" si="2"/>
        <v>0</v>
      </c>
      <c r="Q16" s="285">
        <v>0</v>
      </c>
      <c r="R16" s="301">
        <v>0</v>
      </c>
      <c r="S16" s="301">
        <v>0</v>
      </c>
      <c r="T16" s="301">
        <v>0</v>
      </c>
      <c r="U16" s="138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4" t="s">
        <v>102</v>
      </c>
      <c r="B17" s="134" t="s">
        <v>98</v>
      </c>
      <c r="C17" s="134" t="s">
        <v>95</v>
      </c>
      <c r="D17" s="134" t="s">
        <v>88</v>
      </c>
      <c r="E17" s="134" t="s">
        <v>104</v>
      </c>
      <c r="F17" s="284">
        <v>342150.96</v>
      </c>
      <c r="G17" s="285">
        <v>342150.96</v>
      </c>
      <c r="H17" s="285">
        <v>342150.96</v>
      </c>
      <c r="I17" s="290">
        <v>342150.96</v>
      </c>
      <c r="J17" s="290">
        <v>0</v>
      </c>
      <c r="K17" s="285">
        <v>0</v>
      </c>
      <c r="L17" s="285">
        <v>0</v>
      </c>
      <c r="M17" s="291">
        <v>0</v>
      </c>
      <c r="N17" s="285">
        <v>0</v>
      </c>
      <c r="O17" s="285">
        <f t="shared" si="2"/>
        <v>0</v>
      </c>
      <c r="P17" s="285">
        <f t="shared" si="2"/>
        <v>0</v>
      </c>
      <c r="Q17" s="285">
        <v>0</v>
      </c>
      <c r="R17" s="301">
        <v>0</v>
      </c>
      <c r="S17" s="301">
        <v>0</v>
      </c>
      <c r="T17" s="301">
        <v>0</v>
      </c>
      <c r="U17" s="138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4" t="s">
        <v>102</v>
      </c>
      <c r="B18" s="134" t="s">
        <v>97</v>
      </c>
      <c r="C18" s="134" t="s">
        <v>100</v>
      </c>
      <c r="D18" s="134" t="s">
        <v>88</v>
      </c>
      <c r="E18" s="134" t="s">
        <v>105</v>
      </c>
      <c r="F18" s="284">
        <v>8112</v>
      </c>
      <c r="G18" s="285">
        <v>8112</v>
      </c>
      <c r="H18" s="285">
        <v>8112</v>
      </c>
      <c r="I18" s="290">
        <v>8112</v>
      </c>
      <c r="J18" s="290">
        <v>0</v>
      </c>
      <c r="K18" s="285">
        <v>0</v>
      </c>
      <c r="L18" s="285">
        <v>0</v>
      </c>
      <c r="M18" s="291">
        <v>0</v>
      </c>
      <c r="N18" s="285">
        <v>0</v>
      </c>
      <c r="O18" s="285">
        <f t="shared" si="2"/>
        <v>0</v>
      </c>
      <c r="P18" s="285">
        <f t="shared" si="2"/>
        <v>0</v>
      </c>
      <c r="Q18" s="285">
        <v>0</v>
      </c>
      <c r="R18" s="301">
        <v>0</v>
      </c>
      <c r="S18" s="301">
        <v>0</v>
      </c>
      <c r="T18" s="301">
        <v>0</v>
      </c>
      <c r="U18" s="138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34" t="s">
        <v>102</v>
      </c>
      <c r="B19" s="134" t="s">
        <v>100</v>
      </c>
      <c r="C19" s="134" t="s">
        <v>87</v>
      </c>
      <c r="D19" s="134" t="s">
        <v>88</v>
      </c>
      <c r="E19" s="134" t="s">
        <v>106</v>
      </c>
      <c r="F19" s="284">
        <v>34215.22</v>
      </c>
      <c r="G19" s="285">
        <v>34215.22</v>
      </c>
      <c r="H19" s="285">
        <v>34215.22</v>
      </c>
      <c r="I19" s="290">
        <v>34215.22</v>
      </c>
      <c r="J19" s="290">
        <v>0</v>
      </c>
      <c r="K19" s="285">
        <v>0</v>
      </c>
      <c r="L19" s="285">
        <v>0</v>
      </c>
      <c r="M19" s="291">
        <v>0</v>
      </c>
      <c r="N19" s="285">
        <v>0</v>
      </c>
      <c r="O19" s="285">
        <f t="shared" si="2"/>
        <v>0</v>
      </c>
      <c r="P19" s="285">
        <f t="shared" si="2"/>
        <v>0</v>
      </c>
      <c r="Q19" s="285">
        <v>0</v>
      </c>
      <c r="R19" s="301">
        <v>0</v>
      </c>
      <c r="S19" s="301">
        <v>0</v>
      </c>
      <c r="T19" s="301">
        <v>0</v>
      </c>
      <c r="U19" s="138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34" t="s">
        <v>107</v>
      </c>
      <c r="B20" s="134" t="s">
        <v>108</v>
      </c>
      <c r="C20" s="134" t="s">
        <v>87</v>
      </c>
      <c r="D20" s="134" t="s">
        <v>88</v>
      </c>
      <c r="E20" s="134" t="s">
        <v>109</v>
      </c>
      <c r="F20" s="284">
        <v>260890.11</v>
      </c>
      <c r="G20" s="285">
        <v>260890.11</v>
      </c>
      <c r="H20" s="285">
        <v>260890.11</v>
      </c>
      <c r="I20" s="290">
        <v>260890.11</v>
      </c>
      <c r="J20" s="290">
        <v>0</v>
      </c>
      <c r="K20" s="285">
        <v>0</v>
      </c>
      <c r="L20" s="285">
        <v>0</v>
      </c>
      <c r="M20" s="291">
        <v>0</v>
      </c>
      <c r="N20" s="285">
        <v>0</v>
      </c>
      <c r="O20" s="285">
        <f t="shared" si="2"/>
        <v>0</v>
      </c>
      <c r="P20" s="285">
        <f t="shared" si="2"/>
        <v>0</v>
      </c>
      <c r="Q20" s="285">
        <v>0</v>
      </c>
      <c r="R20" s="301">
        <v>0</v>
      </c>
      <c r="S20" s="301">
        <v>0</v>
      </c>
      <c r="T20" s="301">
        <v>0</v>
      </c>
      <c r="U20" s="138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34" t="s">
        <v>110</v>
      </c>
      <c r="B21" s="134" t="s">
        <v>97</v>
      </c>
      <c r="C21" s="134" t="s">
        <v>100</v>
      </c>
      <c r="D21" s="134" t="s">
        <v>88</v>
      </c>
      <c r="E21" s="134" t="s">
        <v>111</v>
      </c>
      <c r="F21" s="284">
        <v>5100000</v>
      </c>
      <c r="G21" s="285">
        <v>5100000</v>
      </c>
      <c r="H21" s="285">
        <v>0</v>
      </c>
      <c r="I21" s="290">
        <v>0</v>
      </c>
      <c r="J21" s="290">
        <v>0</v>
      </c>
      <c r="K21" s="285">
        <v>0</v>
      </c>
      <c r="L21" s="285">
        <v>0</v>
      </c>
      <c r="M21" s="291">
        <v>0</v>
      </c>
      <c r="N21" s="285">
        <v>5100000</v>
      </c>
      <c r="O21" s="285">
        <f t="shared" si="2"/>
        <v>0</v>
      </c>
      <c r="P21" s="285">
        <f t="shared" si="2"/>
        <v>0</v>
      </c>
      <c r="Q21" s="285">
        <v>0</v>
      </c>
      <c r="R21" s="301">
        <v>0</v>
      </c>
      <c r="S21" s="301">
        <v>0</v>
      </c>
      <c r="T21" s="301">
        <v>0</v>
      </c>
      <c r="U21" s="138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34" t="s">
        <v>112</v>
      </c>
      <c r="B22" s="134" t="s">
        <v>90</v>
      </c>
      <c r="C22" s="134" t="s">
        <v>87</v>
      </c>
      <c r="D22" s="134" t="s">
        <v>88</v>
      </c>
      <c r="E22" s="134" t="s">
        <v>113</v>
      </c>
      <c r="F22" s="284">
        <v>872952</v>
      </c>
      <c r="G22" s="285">
        <v>872952</v>
      </c>
      <c r="H22" s="285">
        <v>872952</v>
      </c>
      <c r="I22" s="290">
        <v>872952</v>
      </c>
      <c r="J22" s="290">
        <v>0</v>
      </c>
      <c r="K22" s="285">
        <v>0</v>
      </c>
      <c r="L22" s="285">
        <v>0</v>
      </c>
      <c r="M22" s="291">
        <v>0</v>
      </c>
      <c r="N22" s="285">
        <v>0</v>
      </c>
      <c r="O22" s="285">
        <f t="shared" si="2"/>
        <v>0</v>
      </c>
      <c r="P22" s="285">
        <f t="shared" si="2"/>
        <v>0</v>
      </c>
      <c r="Q22" s="285">
        <v>0</v>
      </c>
      <c r="R22" s="301">
        <v>0</v>
      </c>
      <c r="S22" s="301">
        <v>0</v>
      </c>
      <c r="T22" s="301">
        <v>0</v>
      </c>
      <c r="U22" s="138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5" style="122" customWidth="1"/>
    <col min="9" max="244" width="9" style="122" customWidth="1"/>
    <col min="245" max="253" width="9.16666666666667" style="120" customWidth="1"/>
    <col min="254" max="16384" width="9.16666666666667" style="120"/>
  </cols>
  <sheetData>
    <row r="1" customHeight="1" spans="1:254">
      <c r="A1" s="121"/>
      <c r="B1"/>
      <c r="C1"/>
      <c r="D1"/>
      <c r="E1"/>
      <c r="F1"/>
      <c r="G1"/>
      <c r="H1" s="123" t="s">
        <v>114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6" customFormat="1" ht="20.1" customHeight="1" spans="1:244">
      <c r="A2" s="101" t="s">
        <v>115</v>
      </c>
      <c r="B2" s="268"/>
      <c r="C2" s="268"/>
      <c r="D2" s="268"/>
      <c r="E2" s="268"/>
      <c r="F2" s="268"/>
      <c r="G2" s="268"/>
      <c r="H2" s="268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</row>
    <row r="3" customHeight="1" spans="1:254">
      <c r="A3" s="125" t="s">
        <v>4</v>
      </c>
      <c r="B3"/>
      <c r="C3"/>
      <c r="D3"/>
      <c r="E3"/>
      <c r="F3"/>
      <c r="G3"/>
      <c r="H3" s="126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7" customFormat="1" customHeight="1" spans="1:254">
      <c r="A4" s="127" t="s">
        <v>116</v>
      </c>
      <c r="B4" s="127"/>
      <c r="C4" s="127"/>
      <c r="D4" s="127"/>
      <c r="E4" s="128"/>
      <c r="F4" s="127" t="s">
        <v>117</v>
      </c>
      <c r="G4" s="127" t="s">
        <v>118</v>
      </c>
      <c r="H4" s="127" t="s">
        <v>119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="267" customFormat="1" customHeight="1" spans="1:254">
      <c r="A5" s="130" t="s">
        <v>60</v>
      </c>
      <c r="B5" s="130"/>
      <c r="C5" s="130"/>
      <c r="D5" s="130" t="s">
        <v>61</v>
      </c>
      <c r="E5" s="130" t="s">
        <v>120</v>
      </c>
      <c r="F5" s="127"/>
      <c r="G5" s="127"/>
      <c r="H5" s="127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</row>
    <row r="6" customHeight="1" spans="1:254">
      <c r="A6" s="131" t="s">
        <v>72</v>
      </c>
      <c r="B6" s="132" t="s">
        <v>73</v>
      </c>
      <c r="C6" s="132" t="s">
        <v>74</v>
      </c>
      <c r="D6" s="128"/>
      <c r="E6" s="128"/>
      <c r="F6" s="127"/>
      <c r="G6" s="127"/>
      <c r="H6" s="127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1" customFormat="1" customHeight="1" spans="1:254">
      <c r="A7" s="134"/>
      <c r="B7" s="134"/>
      <c r="C7" s="134"/>
      <c r="D7" s="269"/>
      <c r="E7" s="269" t="s">
        <v>63</v>
      </c>
      <c r="F7" s="138">
        <f t="shared" ref="F7:H8" si="0">F8</f>
        <v>27512439.21</v>
      </c>
      <c r="G7" s="138">
        <f t="shared" si="0"/>
        <v>7562329.21</v>
      </c>
      <c r="H7" s="138">
        <f t="shared" si="0"/>
        <v>19950110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</row>
    <row r="8" customHeight="1" spans="1:254">
      <c r="A8" s="134"/>
      <c r="B8" s="134"/>
      <c r="C8" s="134"/>
      <c r="D8" s="269" t="s">
        <v>81</v>
      </c>
      <c r="E8" s="269" t="s">
        <v>82</v>
      </c>
      <c r="F8" s="138">
        <f t="shared" si="0"/>
        <v>27512439.21</v>
      </c>
      <c r="G8" s="138">
        <f t="shared" si="0"/>
        <v>7562329.21</v>
      </c>
      <c r="H8" s="138">
        <f t="shared" si="0"/>
        <v>19950110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4"/>
      <c r="B9" s="134"/>
      <c r="C9" s="134"/>
      <c r="D9" s="269" t="s">
        <v>83</v>
      </c>
      <c r="E9" s="269" t="s">
        <v>84</v>
      </c>
      <c r="F9" s="138">
        <f>SUM(F10:F22)</f>
        <v>27512439.21</v>
      </c>
      <c r="G9" s="138">
        <f>SUM(G10:G22)</f>
        <v>7562329.21</v>
      </c>
      <c r="H9" s="138">
        <f>SUM(H10:H22)</f>
        <v>19950110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4" t="s">
        <v>85</v>
      </c>
      <c r="B10" s="134" t="s">
        <v>86</v>
      </c>
      <c r="C10" s="134" t="s">
        <v>87</v>
      </c>
      <c r="D10" s="269" t="s">
        <v>88</v>
      </c>
      <c r="E10" s="269" t="s">
        <v>89</v>
      </c>
      <c r="F10" s="138">
        <v>1871051</v>
      </c>
      <c r="G10" s="138">
        <v>1871051</v>
      </c>
      <c r="H10" s="13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4" t="s">
        <v>85</v>
      </c>
      <c r="B11" s="134" t="s">
        <v>86</v>
      </c>
      <c r="C11" s="134" t="s">
        <v>90</v>
      </c>
      <c r="D11" s="269" t="s">
        <v>88</v>
      </c>
      <c r="E11" s="269" t="s">
        <v>91</v>
      </c>
      <c r="F11" s="138">
        <v>14101600</v>
      </c>
      <c r="G11" s="138">
        <v>0</v>
      </c>
      <c r="H11" s="138">
        <v>14101600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4" t="s">
        <v>85</v>
      </c>
      <c r="B12" s="134" t="s">
        <v>86</v>
      </c>
      <c r="C12" s="134" t="s">
        <v>92</v>
      </c>
      <c r="D12" s="269" t="s">
        <v>88</v>
      </c>
      <c r="E12" s="269" t="s">
        <v>93</v>
      </c>
      <c r="F12" s="138">
        <v>3488656</v>
      </c>
      <c r="G12" s="138">
        <v>3488656</v>
      </c>
      <c r="H12" s="13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4" t="s">
        <v>94</v>
      </c>
      <c r="B13" s="134" t="s">
        <v>95</v>
      </c>
      <c r="C13" s="134" t="s">
        <v>95</v>
      </c>
      <c r="D13" s="269" t="s">
        <v>88</v>
      </c>
      <c r="E13" s="269" t="s">
        <v>96</v>
      </c>
      <c r="F13" s="138">
        <v>400000</v>
      </c>
      <c r="G13" s="138">
        <v>0</v>
      </c>
      <c r="H13" s="138">
        <v>400000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4" t="s">
        <v>94</v>
      </c>
      <c r="B14" s="134" t="s">
        <v>97</v>
      </c>
      <c r="C14" s="134" t="s">
        <v>98</v>
      </c>
      <c r="D14" s="269" t="s">
        <v>88</v>
      </c>
      <c r="E14" s="269" t="s">
        <v>99</v>
      </c>
      <c r="F14" s="138">
        <v>300000</v>
      </c>
      <c r="G14" s="138">
        <v>0</v>
      </c>
      <c r="H14" s="138">
        <v>300000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4" t="s">
        <v>94</v>
      </c>
      <c r="B15" s="134" t="s">
        <v>100</v>
      </c>
      <c r="C15" s="134" t="s">
        <v>100</v>
      </c>
      <c r="D15" s="269" t="s">
        <v>88</v>
      </c>
      <c r="E15" s="269" t="s">
        <v>101</v>
      </c>
      <c r="F15" s="138">
        <v>48510</v>
      </c>
      <c r="G15" s="138">
        <v>0</v>
      </c>
      <c r="H15" s="138">
        <v>48510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4" t="s">
        <v>102</v>
      </c>
      <c r="B16" s="134" t="s">
        <v>98</v>
      </c>
      <c r="C16" s="134" t="s">
        <v>98</v>
      </c>
      <c r="D16" s="269" t="s">
        <v>88</v>
      </c>
      <c r="E16" s="269" t="s">
        <v>103</v>
      </c>
      <c r="F16" s="138">
        <v>684301.92</v>
      </c>
      <c r="G16" s="138">
        <v>684301.92</v>
      </c>
      <c r="H16" s="13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4" t="s">
        <v>102</v>
      </c>
      <c r="B17" s="134" t="s">
        <v>98</v>
      </c>
      <c r="C17" s="134" t="s">
        <v>95</v>
      </c>
      <c r="D17" s="269" t="s">
        <v>88</v>
      </c>
      <c r="E17" s="269" t="s">
        <v>104</v>
      </c>
      <c r="F17" s="138">
        <v>342150.96</v>
      </c>
      <c r="G17" s="138">
        <v>342150.96</v>
      </c>
      <c r="H17" s="13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4" t="s">
        <v>102</v>
      </c>
      <c r="B18" s="134" t="s">
        <v>97</v>
      </c>
      <c r="C18" s="134" t="s">
        <v>100</v>
      </c>
      <c r="D18" s="269" t="s">
        <v>88</v>
      </c>
      <c r="E18" s="269" t="s">
        <v>105</v>
      </c>
      <c r="F18" s="138">
        <v>8112</v>
      </c>
      <c r="G18" s="138">
        <v>8112</v>
      </c>
      <c r="H18" s="13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 s="134" t="s">
        <v>102</v>
      </c>
      <c r="B19" s="134" t="s">
        <v>100</v>
      </c>
      <c r="C19" s="134" t="s">
        <v>87</v>
      </c>
      <c r="D19" s="269" t="s">
        <v>88</v>
      </c>
      <c r="E19" s="269" t="s">
        <v>106</v>
      </c>
      <c r="F19" s="138">
        <v>34215.22</v>
      </c>
      <c r="G19" s="138">
        <v>34215.22</v>
      </c>
      <c r="H19" s="138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 s="134" t="s">
        <v>107</v>
      </c>
      <c r="B20" s="134" t="s">
        <v>108</v>
      </c>
      <c r="C20" s="134" t="s">
        <v>87</v>
      </c>
      <c r="D20" s="269" t="s">
        <v>88</v>
      </c>
      <c r="E20" s="269" t="s">
        <v>109</v>
      </c>
      <c r="F20" s="138">
        <v>260890.11</v>
      </c>
      <c r="G20" s="138">
        <v>260890.11</v>
      </c>
      <c r="H20" s="138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 s="134" t="s">
        <v>110</v>
      </c>
      <c r="B21" s="134" t="s">
        <v>97</v>
      </c>
      <c r="C21" s="134" t="s">
        <v>100</v>
      </c>
      <c r="D21" s="269" t="s">
        <v>88</v>
      </c>
      <c r="E21" s="269" t="s">
        <v>111</v>
      </c>
      <c r="F21" s="138">
        <v>5100000</v>
      </c>
      <c r="G21" s="138">
        <v>0</v>
      </c>
      <c r="H21" s="138">
        <v>5100000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 s="134" t="s">
        <v>112</v>
      </c>
      <c r="B22" s="134" t="s">
        <v>90</v>
      </c>
      <c r="C22" s="134" t="s">
        <v>87</v>
      </c>
      <c r="D22" s="269" t="s">
        <v>88</v>
      </c>
      <c r="E22" s="269" t="s">
        <v>113</v>
      </c>
      <c r="F22" s="138">
        <v>872952</v>
      </c>
      <c r="G22" s="138">
        <v>872952</v>
      </c>
      <c r="H22" s="138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16" workbookViewId="0">
      <selection activeCell="A1" sqref="A1"/>
    </sheetView>
  </sheetViews>
  <sheetFormatPr defaultColWidth="9.16666666666667" defaultRowHeight="14.25" customHeight="1"/>
  <cols>
    <col min="1" max="1" width="34.8333333333333" style="120" customWidth="1"/>
    <col min="2" max="2" width="20.8333333333333" style="120" customWidth="1"/>
    <col min="3" max="3" width="34.8333333333333" style="120" customWidth="1"/>
    <col min="4" max="8" width="20.8333333333333" style="120" customWidth="1"/>
    <col min="9" max="32" width="12" style="120" customWidth="1"/>
    <col min="33" max="16384" width="9.16666666666667" style="120"/>
  </cols>
  <sheetData>
    <row r="1" customFormat="1" customHeight="1" spans="1:256">
      <c r="A1" s="223"/>
      <c r="B1" s="223"/>
      <c r="C1" s="223"/>
      <c r="E1" s="224"/>
      <c r="F1" s="224"/>
      <c r="G1" s="224"/>
      <c r="H1" s="225" t="s">
        <v>121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</row>
    <row r="2" customFormat="1" ht="20.1" customHeight="1" spans="1:256">
      <c r="A2" s="226" t="s">
        <v>122</v>
      </c>
      <c r="B2" s="227"/>
      <c r="C2" s="227"/>
      <c r="D2" s="227"/>
      <c r="E2" s="227"/>
      <c r="F2" s="227"/>
      <c r="G2" s="227"/>
      <c r="H2" s="227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  <c r="IO2" s="264"/>
      <c r="IP2" s="264"/>
      <c r="IQ2" s="264"/>
      <c r="IR2" s="264"/>
      <c r="IS2" s="264"/>
      <c r="IT2" s="264"/>
      <c r="IU2" s="264"/>
      <c r="IV2" s="264"/>
    </row>
    <row r="3" customFormat="1" customHeight="1" spans="1:256">
      <c r="A3" s="228" t="s">
        <v>4</v>
      </c>
      <c r="B3" s="223"/>
      <c r="C3" s="223"/>
      <c r="E3" s="224"/>
      <c r="F3" s="224"/>
      <c r="G3" s="224"/>
      <c r="H3" s="229" t="s">
        <v>5</v>
      </c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</row>
    <row r="4" customFormat="1" customHeight="1" spans="1:256">
      <c r="A4" s="230" t="s">
        <v>6</v>
      </c>
      <c r="B4" s="231"/>
      <c r="C4" s="127" t="s">
        <v>7</v>
      </c>
      <c r="D4" s="127"/>
      <c r="E4" s="127"/>
      <c r="F4" s="127"/>
      <c r="G4" s="127"/>
      <c r="H4" s="127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</row>
    <row r="5" customFormat="1" customHeight="1" spans="1:256">
      <c r="A5" s="230" t="s">
        <v>8</v>
      </c>
      <c r="B5" s="232" t="s">
        <v>9</v>
      </c>
      <c r="C5" s="233" t="s">
        <v>8</v>
      </c>
      <c r="D5" s="234" t="s">
        <v>63</v>
      </c>
      <c r="E5" s="235" t="s">
        <v>123</v>
      </c>
      <c r="F5" s="235" t="s">
        <v>124</v>
      </c>
      <c r="G5" s="235" t="s">
        <v>125</v>
      </c>
      <c r="H5" s="235" t="s">
        <v>126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</row>
    <row r="6" s="25" customFormat="1" customHeight="1" spans="1:256">
      <c r="A6" s="236" t="s">
        <v>127</v>
      </c>
      <c r="B6" s="237">
        <v>27512439.21</v>
      </c>
      <c r="C6" s="238" t="s">
        <v>128</v>
      </c>
      <c r="D6" s="239">
        <v>27512439.21</v>
      </c>
      <c r="E6" s="239">
        <v>22412439.21</v>
      </c>
      <c r="F6" s="239">
        <v>5100000</v>
      </c>
      <c r="G6" s="240">
        <v>0</v>
      </c>
      <c r="H6" s="241">
        <v>0</v>
      </c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</row>
    <row r="7" s="25" customFormat="1" customHeight="1" spans="1:256">
      <c r="A7" s="236" t="s">
        <v>129</v>
      </c>
      <c r="B7" s="237">
        <v>22412439.21</v>
      </c>
      <c r="C7" s="238" t="s">
        <v>130</v>
      </c>
      <c r="D7" s="239">
        <v>19461307</v>
      </c>
      <c r="E7" s="242">
        <v>19461307</v>
      </c>
      <c r="F7" s="243">
        <v>0</v>
      </c>
      <c r="G7" s="244"/>
      <c r="H7" s="237">
        <v>0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65"/>
      <c r="FH7" s="265"/>
      <c r="FI7" s="265"/>
      <c r="FJ7" s="265"/>
      <c r="FK7" s="265"/>
      <c r="FL7" s="265"/>
      <c r="FM7" s="265"/>
      <c r="FN7" s="265"/>
      <c r="FO7" s="265"/>
      <c r="FP7" s="265"/>
      <c r="FQ7" s="265"/>
      <c r="FR7" s="265"/>
      <c r="FS7" s="265"/>
      <c r="FT7" s="265"/>
      <c r="FU7" s="265"/>
      <c r="FV7" s="265"/>
      <c r="FW7" s="265"/>
      <c r="FX7" s="265"/>
      <c r="FY7" s="265"/>
      <c r="FZ7" s="265"/>
      <c r="GA7" s="265"/>
      <c r="GB7" s="265"/>
      <c r="GC7" s="265"/>
      <c r="GD7" s="265"/>
      <c r="GE7" s="265"/>
      <c r="GF7" s="265"/>
      <c r="GG7" s="265"/>
      <c r="GH7" s="265"/>
      <c r="GI7" s="265"/>
      <c r="GJ7" s="265"/>
      <c r="GK7" s="265"/>
      <c r="GL7" s="265"/>
      <c r="GM7" s="265"/>
      <c r="GN7" s="265"/>
      <c r="GO7" s="265"/>
      <c r="GP7" s="265"/>
      <c r="GQ7" s="265"/>
      <c r="GR7" s="265"/>
      <c r="GS7" s="265"/>
      <c r="GT7" s="265"/>
      <c r="GU7" s="265"/>
      <c r="GV7" s="265"/>
      <c r="GW7" s="265"/>
      <c r="GX7" s="265"/>
      <c r="GY7" s="265"/>
      <c r="GZ7" s="265"/>
      <c r="HA7" s="265"/>
      <c r="HB7" s="265"/>
      <c r="HC7" s="265"/>
      <c r="HD7" s="265"/>
      <c r="HE7" s="265"/>
      <c r="HF7" s="265"/>
      <c r="HG7" s="265"/>
      <c r="HH7" s="265"/>
      <c r="HI7" s="265"/>
      <c r="HJ7" s="265"/>
      <c r="HK7" s="265"/>
      <c r="HL7" s="265"/>
      <c r="HM7" s="265"/>
      <c r="HN7" s="265"/>
      <c r="HO7" s="265"/>
      <c r="HP7" s="265"/>
      <c r="HQ7" s="265"/>
      <c r="HR7" s="265"/>
      <c r="HS7" s="265"/>
      <c r="HT7" s="265"/>
      <c r="HU7" s="265"/>
      <c r="HV7" s="265"/>
      <c r="HW7" s="265"/>
      <c r="HX7" s="265"/>
      <c r="HY7" s="265"/>
      <c r="HZ7" s="265"/>
      <c r="IA7" s="265"/>
      <c r="IB7" s="265"/>
      <c r="IC7" s="265"/>
      <c r="ID7" s="265"/>
      <c r="IE7" s="265"/>
      <c r="IF7" s="265"/>
      <c r="IG7" s="265"/>
      <c r="IH7" s="265"/>
      <c r="II7" s="265"/>
      <c r="IJ7" s="265"/>
      <c r="IK7" s="265"/>
      <c r="IL7" s="265"/>
      <c r="IM7" s="265"/>
      <c r="IN7" s="265"/>
      <c r="IO7" s="265"/>
      <c r="IP7" s="265"/>
      <c r="IQ7" s="265"/>
      <c r="IR7" s="265"/>
      <c r="IS7" s="265"/>
      <c r="IT7" s="265"/>
      <c r="IU7" s="265"/>
      <c r="IV7" s="265"/>
    </row>
    <row r="8" s="25" customFormat="1" customHeight="1" spans="1:256">
      <c r="A8" s="236" t="s">
        <v>131</v>
      </c>
      <c r="B8" s="138">
        <v>5100000</v>
      </c>
      <c r="C8" s="245" t="s">
        <v>132</v>
      </c>
      <c r="D8" s="239">
        <v>0</v>
      </c>
      <c r="E8" s="242">
        <v>0</v>
      </c>
      <c r="F8" s="243">
        <v>0</v>
      </c>
      <c r="G8" s="244"/>
      <c r="H8" s="237">
        <v>0</v>
      </c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</row>
    <row r="9" s="25" customFormat="1" customHeight="1" spans="1:256">
      <c r="A9" s="236" t="s">
        <v>133</v>
      </c>
      <c r="B9" s="246"/>
      <c r="C9" s="238" t="s">
        <v>134</v>
      </c>
      <c r="D9" s="239">
        <v>0</v>
      </c>
      <c r="E9" s="242">
        <v>0</v>
      </c>
      <c r="F9" s="243">
        <v>0</v>
      </c>
      <c r="G9" s="244"/>
      <c r="H9" s="237"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</row>
    <row r="10" s="25" customFormat="1" customHeight="1" spans="1:256">
      <c r="A10" s="236" t="s">
        <v>135</v>
      </c>
      <c r="B10" s="237">
        <v>0</v>
      </c>
      <c r="C10" s="238" t="s">
        <v>136</v>
      </c>
      <c r="D10" s="239">
        <v>0</v>
      </c>
      <c r="E10" s="242">
        <v>0</v>
      </c>
      <c r="F10" s="243">
        <v>0</v>
      </c>
      <c r="G10" s="244"/>
      <c r="H10" s="237"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  <c r="IJ10" s="265"/>
      <c r="IK10" s="265"/>
      <c r="IL10" s="265"/>
      <c r="IM10" s="265"/>
      <c r="IN10" s="265"/>
      <c r="IO10" s="265"/>
      <c r="IP10" s="265"/>
      <c r="IQ10" s="265"/>
      <c r="IR10" s="265"/>
      <c r="IS10" s="265"/>
      <c r="IT10" s="265"/>
      <c r="IU10" s="265"/>
      <c r="IV10" s="265"/>
    </row>
    <row r="11" s="25" customFormat="1" customHeight="1" spans="1:256">
      <c r="A11" s="236" t="s">
        <v>137</v>
      </c>
      <c r="B11" s="237">
        <v>0</v>
      </c>
      <c r="C11" s="238" t="s">
        <v>138</v>
      </c>
      <c r="D11" s="239">
        <v>0</v>
      </c>
      <c r="E11" s="242">
        <v>0</v>
      </c>
      <c r="F11" s="243">
        <v>0</v>
      </c>
      <c r="G11" s="247"/>
      <c r="H11" s="237"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  <c r="IV11" s="265"/>
    </row>
    <row r="12" s="25" customFormat="1" customHeight="1" spans="1:256">
      <c r="A12" s="236" t="s">
        <v>139</v>
      </c>
      <c r="B12" s="138">
        <v>0</v>
      </c>
      <c r="C12" s="238" t="s">
        <v>140</v>
      </c>
      <c r="D12" s="239">
        <v>0</v>
      </c>
      <c r="E12" s="242">
        <v>0</v>
      </c>
      <c r="F12" s="243">
        <v>0</v>
      </c>
      <c r="G12" s="247"/>
      <c r="H12" s="237">
        <v>0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  <c r="IV12" s="265"/>
    </row>
    <row r="13" s="25" customFormat="1" customHeight="1" spans="1:256">
      <c r="A13" s="236" t="s">
        <v>141</v>
      </c>
      <c r="B13" s="184"/>
      <c r="C13" s="238" t="s">
        <v>142</v>
      </c>
      <c r="D13" s="239">
        <v>748510</v>
      </c>
      <c r="E13" s="242">
        <v>748510</v>
      </c>
      <c r="F13" s="243">
        <v>0</v>
      </c>
      <c r="G13" s="247"/>
      <c r="H13" s="237">
        <v>0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  <c r="IV13" s="265"/>
    </row>
    <row r="14" s="25" customFormat="1" customHeight="1" spans="1:256">
      <c r="A14" s="248"/>
      <c r="B14" s="246"/>
      <c r="C14" s="238" t="s">
        <v>143</v>
      </c>
      <c r="D14" s="239">
        <v>1068780.1</v>
      </c>
      <c r="E14" s="242">
        <v>1068780.1</v>
      </c>
      <c r="F14" s="243">
        <v>0</v>
      </c>
      <c r="G14" s="247"/>
      <c r="H14" s="237">
        <v>0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65"/>
      <c r="FE14" s="265"/>
      <c r="FF14" s="265"/>
      <c r="FG14" s="265"/>
      <c r="FH14" s="265"/>
      <c r="FI14" s="265"/>
      <c r="FJ14" s="265"/>
      <c r="FK14" s="265"/>
      <c r="FL14" s="265"/>
      <c r="FM14" s="265"/>
      <c r="FN14" s="265"/>
      <c r="FO14" s="265"/>
      <c r="FP14" s="265"/>
      <c r="FQ14" s="265"/>
      <c r="FR14" s="265"/>
      <c r="FS14" s="265"/>
      <c r="FT14" s="265"/>
      <c r="FU14" s="265"/>
      <c r="FV14" s="265"/>
      <c r="FW14" s="265"/>
      <c r="FX14" s="265"/>
      <c r="FY14" s="265"/>
      <c r="FZ14" s="265"/>
      <c r="GA14" s="265"/>
      <c r="GB14" s="265"/>
      <c r="GC14" s="265"/>
      <c r="GD14" s="265"/>
      <c r="GE14" s="265"/>
      <c r="GF14" s="265"/>
      <c r="GG14" s="265"/>
      <c r="GH14" s="265"/>
      <c r="GI14" s="265"/>
      <c r="GJ14" s="265"/>
      <c r="GK14" s="265"/>
      <c r="GL14" s="265"/>
      <c r="GM14" s="265"/>
      <c r="GN14" s="265"/>
      <c r="GO14" s="265"/>
      <c r="GP14" s="265"/>
      <c r="GQ14" s="265"/>
      <c r="GR14" s="265"/>
      <c r="GS14" s="265"/>
      <c r="GT14" s="265"/>
      <c r="GU14" s="265"/>
      <c r="GV14" s="265"/>
      <c r="GW14" s="265"/>
      <c r="GX14" s="265"/>
      <c r="GY14" s="265"/>
      <c r="GZ14" s="265"/>
      <c r="HA14" s="265"/>
      <c r="HB14" s="265"/>
      <c r="HC14" s="265"/>
      <c r="HD14" s="265"/>
      <c r="HE14" s="265"/>
      <c r="HF14" s="265"/>
      <c r="HG14" s="265"/>
      <c r="HH14" s="265"/>
      <c r="HI14" s="265"/>
      <c r="HJ14" s="265"/>
      <c r="HK14" s="265"/>
      <c r="HL14" s="265"/>
      <c r="HM14" s="265"/>
      <c r="HN14" s="265"/>
      <c r="HO14" s="265"/>
      <c r="HP14" s="265"/>
      <c r="HQ14" s="265"/>
      <c r="HR14" s="265"/>
      <c r="HS14" s="265"/>
      <c r="HT14" s="265"/>
      <c r="HU14" s="265"/>
      <c r="HV14" s="265"/>
      <c r="HW14" s="265"/>
      <c r="HX14" s="265"/>
      <c r="HY14" s="265"/>
      <c r="HZ14" s="265"/>
      <c r="IA14" s="265"/>
      <c r="IB14" s="265"/>
      <c r="IC14" s="265"/>
      <c r="ID14" s="265"/>
      <c r="IE14" s="265"/>
      <c r="IF14" s="265"/>
      <c r="IG14" s="265"/>
      <c r="IH14" s="265"/>
      <c r="II14" s="265"/>
      <c r="IJ14" s="265"/>
      <c r="IK14" s="265"/>
      <c r="IL14" s="265"/>
      <c r="IM14" s="265"/>
      <c r="IN14" s="265"/>
      <c r="IO14" s="265"/>
      <c r="IP14" s="265"/>
      <c r="IQ14" s="265"/>
      <c r="IR14" s="265"/>
      <c r="IS14" s="265"/>
      <c r="IT14" s="265"/>
      <c r="IU14" s="265"/>
      <c r="IV14" s="265"/>
    </row>
    <row r="15" s="25" customFormat="1" customHeight="1" spans="1:256">
      <c r="A15" s="248"/>
      <c r="B15" s="249"/>
      <c r="C15" s="245" t="s">
        <v>144</v>
      </c>
      <c r="D15" s="239">
        <v>0</v>
      </c>
      <c r="E15" s="242">
        <v>0</v>
      </c>
      <c r="F15" s="243">
        <v>0</v>
      </c>
      <c r="G15" s="247"/>
      <c r="H15" s="237">
        <v>0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F15" s="265"/>
      <c r="EG15" s="265"/>
      <c r="EH15" s="265"/>
      <c r="EI15" s="265"/>
      <c r="EJ15" s="265"/>
      <c r="EK15" s="265"/>
      <c r="EL15" s="265"/>
      <c r="EM15" s="265"/>
      <c r="EN15" s="265"/>
      <c r="EO15" s="265"/>
      <c r="EP15" s="265"/>
      <c r="EQ15" s="265"/>
      <c r="ER15" s="265"/>
      <c r="ES15" s="265"/>
      <c r="ET15" s="265"/>
      <c r="EU15" s="265"/>
      <c r="EV15" s="265"/>
      <c r="EW15" s="265"/>
      <c r="EX15" s="265"/>
      <c r="EY15" s="265"/>
      <c r="EZ15" s="265"/>
      <c r="FA15" s="265"/>
      <c r="FB15" s="265"/>
      <c r="FC15" s="265"/>
      <c r="FD15" s="265"/>
      <c r="FE15" s="265"/>
      <c r="FF15" s="265"/>
      <c r="FG15" s="265"/>
      <c r="FH15" s="265"/>
      <c r="FI15" s="265"/>
      <c r="FJ15" s="265"/>
      <c r="FK15" s="265"/>
      <c r="FL15" s="265"/>
      <c r="FM15" s="265"/>
      <c r="FN15" s="265"/>
      <c r="FO15" s="265"/>
      <c r="FP15" s="265"/>
      <c r="FQ15" s="265"/>
      <c r="FR15" s="265"/>
      <c r="FS15" s="265"/>
      <c r="FT15" s="265"/>
      <c r="FU15" s="265"/>
      <c r="FV15" s="265"/>
      <c r="FW15" s="265"/>
      <c r="FX15" s="265"/>
      <c r="FY15" s="265"/>
      <c r="FZ15" s="265"/>
      <c r="GA15" s="265"/>
      <c r="GB15" s="265"/>
      <c r="GC15" s="265"/>
      <c r="GD15" s="265"/>
      <c r="GE15" s="265"/>
      <c r="GF15" s="265"/>
      <c r="GG15" s="265"/>
      <c r="GH15" s="265"/>
      <c r="GI15" s="265"/>
      <c r="GJ15" s="265"/>
      <c r="GK15" s="265"/>
      <c r="GL15" s="265"/>
      <c r="GM15" s="265"/>
      <c r="GN15" s="265"/>
      <c r="GO15" s="265"/>
      <c r="GP15" s="265"/>
      <c r="GQ15" s="265"/>
      <c r="GR15" s="265"/>
      <c r="GS15" s="265"/>
      <c r="GT15" s="265"/>
      <c r="GU15" s="265"/>
      <c r="GV15" s="265"/>
      <c r="GW15" s="265"/>
      <c r="GX15" s="265"/>
      <c r="GY15" s="265"/>
      <c r="GZ15" s="265"/>
      <c r="HA15" s="265"/>
      <c r="HB15" s="265"/>
      <c r="HC15" s="265"/>
      <c r="HD15" s="265"/>
      <c r="HE15" s="265"/>
      <c r="HF15" s="265"/>
      <c r="HG15" s="265"/>
      <c r="HH15" s="265"/>
      <c r="HI15" s="265"/>
      <c r="HJ15" s="265"/>
      <c r="HK15" s="265"/>
      <c r="HL15" s="265"/>
      <c r="HM15" s="265"/>
      <c r="HN15" s="265"/>
      <c r="HO15" s="265"/>
      <c r="HP15" s="265"/>
      <c r="HQ15" s="265"/>
      <c r="HR15" s="265"/>
      <c r="HS15" s="265"/>
      <c r="HT15" s="265"/>
      <c r="HU15" s="265"/>
      <c r="HV15" s="265"/>
      <c r="HW15" s="265"/>
      <c r="HX15" s="265"/>
      <c r="HY15" s="265"/>
      <c r="HZ15" s="265"/>
      <c r="IA15" s="265"/>
      <c r="IB15" s="265"/>
      <c r="IC15" s="265"/>
      <c r="ID15" s="265"/>
      <c r="IE15" s="265"/>
      <c r="IF15" s="265"/>
      <c r="IG15" s="265"/>
      <c r="IH15" s="265"/>
      <c r="II15" s="265"/>
      <c r="IJ15" s="265"/>
      <c r="IK15" s="265"/>
      <c r="IL15" s="265"/>
      <c r="IM15" s="265"/>
      <c r="IN15" s="265"/>
      <c r="IO15" s="265"/>
      <c r="IP15" s="265"/>
      <c r="IQ15" s="265"/>
      <c r="IR15" s="265"/>
      <c r="IS15" s="265"/>
      <c r="IT15" s="265"/>
      <c r="IU15" s="265"/>
      <c r="IV15" s="265"/>
    </row>
    <row r="16" s="25" customFormat="1" customHeight="1" spans="1:256">
      <c r="A16" s="250"/>
      <c r="B16" s="251"/>
      <c r="C16" s="238" t="s">
        <v>145</v>
      </c>
      <c r="D16" s="239">
        <v>260890.11</v>
      </c>
      <c r="E16" s="242">
        <v>260890.11</v>
      </c>
      <c r="F16" s="243">
        <v>0</v>
      </c>
      <c r="G16" s="247"/>
      <c r="H16" s="237">
        <v>0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5"/>
      <c r="FF16" s="265"/>
      <c r="FG16" s="265"/>
      <c r="FH16" s="265"/>
      <c r="FI16" s="265"/>
      <c r="FJ16" s="265"/>
      <c r="FK16" s="265"/>
      <c r="FL16" s="265"/>
      <c r="FM16" s="265"/>
      <c r="FN16" s="265"/>
      <c r="FO16" s="265"/>
      <c r="FP16" s="265"/>
      <c r="FQ16" s="265"/>
      <c r="FR16" s="265"/>
      <c r="FS16" s="265"/>
      <c r="FT16" s="265"/>
      <c r="FU16" s="265"/>
      <c r="FV16" s="265"/>
      <c r="FW16" s="265"/>
      <c r="FX16" s="265"/>
      <c r="FY16" s="265"/>
      <c r="FZ16" s="265"/>
      <c r="GA16" s="265"/>
      <c r="GB16" s="265"/>
      <c r="GC16" s="265"/>
      <c r="GD16" s="265"/>
      <c r="GE16" s="265"/>
      <c r="GF16" s="265"/>
      <c r="GG16" s="265"/>
      <c r="GH16" s="265"/>
      <c r="GI16" s="265"/>
      <c r="GJ16" s="265"/>
      <c r="GK16" s="265"/>
      <c r="GL16" s="265"/>
      <c r="GM16" s="265"/>
      <c r="GN16" s="265"/>
      <c r="GO16" s="265"/>
      <c r="GP16" s="265"/>
      <c r="GQ16" s="265"/>
      <c r="GR16" s="265"/>
      <c r="GS16" s="265"/>
      <c r="GT16" s="265"/>
      <c r="GU16" s="265"/>
      <c r="GV16" s="265"/>
      <c r="GW16" s="265"/>
      <c r="GX16" s="265"/>
      <c r="GY16" s="265"/>
      <c r="GZ16" s="265"/>
      <c r="HA16" s="265"/>
      <c r="HB16" s="265"/>
      <c r="HC16" s="265"/>
      <c r="HD16" s="265"/>
      <c r="HE16" s="265"/>
      <c r="HF16" s="265"/>
      <c r="HG16" s="265"/>
      <c r="HH16" s="265"/>
      <c r="HI16" s="265"/>
      <c r="HJ16" s="265"/>
      <c r="HK16" s="265"/>
      <c r="HL16" s="265"/>
      <c r="HM16" s="265"/>
      <c r="HN16" s="265"/>
      <c r="HO16" s="265"/>
      <c r="HP16" s="265"/>
      <c r="HQ16" s="265"/>
      <c r="HR16" s="265"/>
      <c r="HS16" s="265"/>
      <c r="HT16" s="265"/>
      <c r="HU16" s="265"/>
      <c r="HV16" s="265"/>
      <c r="HW16" s="265"/>
      <c r="HX16" s="265"/>
      <c r="HY16" s="265"/>
      <c r="HZ16" s="265"/>
      <c r="IA16" s="265"/>
      <c r="IB16" s="265"/>
      <c r="IC16" s="265"/>
      <c r="ID16" s="265"/>
      <c r="IE16" s="265"/>
      <c r="IF16" s="265"/>
      <c r="IG16" s="265"/>
      <c r="IH16" s="265"/>
      <c r="II16" s="265"/>
      <c r="IJ16" s="265"/>
      <c r="IK16" s="265"/>
      <c r="IL16" s="265"/>
      <c r="IM16" s="265"/>
      <c r="IN16" s="265"/>
      <c r="IO16" s="265"/>
      <c r="IP16" s="265"/>
      <c r="IQ16" s="265"/>
      <c r="IR16" s="265"/>
      <c r="IS16" s="265"/>
      <c r="IT16" s="265"/>
      <c r="IU16" s="265"/>
      <c r="IV16" s="265"/>
    </row>
    <row r="17" s="25" customFormat="1" customHeight="1" spans="1:256">
      <c r="A17" s="252"/>
      <c r="B17" s="240"/>
      <c r="C17" s="248" t="s">
        <v>146</v>
      </c>
      <c r="D17" s="239">
        <v>0</v>
      </c>
      <c r="E17" s="242">
        <v>0</v>
      </c>
      <c r="F17" s="243">
        <v>0</v>
      </c>
      <c r="G17" s="247"/>
      <c r="H17" s="237">
        <v>0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  <c r="GW17" s="265"/>
      <c r="GX17" s="265"/>
      <c r="GY17" s="265"/>
      <c r="GZ17" s="265"/>
      <c r="HA17" s="265"/>
      <c r="HB17" s="265"/>
      <c r="HC17" s="265"/>
      <c r="HD17" s="265"/>
      <c r="HE17" s="265"/>
      <c r="HF17" s="265"/>
      <c r="HG17" s="265"/>
      <c r="HH17" s="265"/>
      <c r="HI17" s="265"/>
      <c r="HJ17" s="265"/>
      <c r="HK17" s="265"/>
      <c r="HL17" s="265"/>
      <c r="HM17" s="265"/>
      <c r="HN17" s="265"/>
      <c r="HO17" s="265"/>
      <c r="HP17" s="265"/>
      <c r="HQ17" s="265"/>
      <c r="HR17" s="265"/>
      <c r="HS17" s="265"/>
      <c r="HT17" s="265"/>
      <c r="HU17" s="265"/>
      <c r="HV17" s="265"/>
      <c r="HW17" s="265"/>
      <c r="HX17" s="265"/>
      <c r="HY17" s="265"/>
      <c r="HZ17" s="265"/>
      <c r="IA17" s="265"/>
      <c r="IB17" s="265"/>
      <c r="IC17" s="265"/>
      <c r="ID17" s="265"/>
      <c r="IE17" s="265"/>
      <c r="IF17" s="265"/>
      <c r="IG17" s="265"/>
      <c r="IH17" s="265"/>
      <c r="II17" s="265"/>
      <c r="IJ17" s="265"/>
      <c r="IK17" s="265"/>
      <c r="IL17" s="265"/>
      <c r="IM17" s="265"/>
      <c r="IN17" s="265"/>
      <c r="IO17" s="265"/>
      <c r="IP17" s="265"/>
      <c r="IQ17" s="265"/>
      <c r="IR17" s="265"/>
      <c r="IS17" s="265"/>
      <c r="IT17" s="265"/>
      <c r="IU17" s="265"/>
      <c r="IV17" s="265"/>
    </row>
    <row r="18" s="25" customFormat="1" customHeight="1" spans="1:256">
      <c r="A18" s="250"/>
      <c r="B18" s="240"/>
      <c r="C18" s="248" t="s">
        <v>147</v>
      </c>
      <c r="D18" s="239">
        <v>5100000</v>
      </c>
      <c r="E18" s="242">
        <v>0</v>
      </c>
      <c r="F18" s="243">
        <v>5100000</v>
      </c>
      <c r="G18" s="247"/>
      <c r="H18" s="237">
        <v>0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  <c r="GW18" s="265"/>
      <c r="GX18" s="265"/>
      <c r="GY18" s="265"/>
      <c r="GZ18" s="265"/>
      <c r="HA18" s="265"/>
      <c r="HB18" s="265"/>
      <c r="HC18" s="265"/>
      <c r="HD18" s="265"/>
      <c r="HE18" s="265"/>
      <c r="HF18" s="265"/>
      <c r="HG18" s="265"/>
      <c r="HH18" s="265"/>
      <c r="HI18" s="265"/>
      <c r="HJ18" s="265"/>
      <c r="HK18" s="265"/>
      <c r="HL18" s="265"/>
      <c r="HM18" s="265"/>
      <c r="HN18" s="265"/>
      <c r="HO18" s="265"/>
      <c r="HP18" s="265"/>
      <c r="HQ18" s="265"/>
      <c r="HR18" s="265"/>
      <c r="HS18" s="265"/>
      <c r="HT18" s="265"/>
      <c r="HU18" s="265"/>
      <c r="HV18" s="265"/>
      <c r="HW18" s="265"/>
      <c r="HX18" s="265"/>
      <c r="HY18" s="265"/>
      <c r="HZ18" s="265"/>
      <c r="IA18" s="265"/>
      <c r="IB18" s="265"/>
      <c r="IC18" s="265"/>
      <c r="ID18" s="265"/>
      <c r="IE18" s="265"/>
      <c r="IF18" s="265"/>
      <c r="IG18" s="265"/>
      <c r="IH18" s="265"/>
      <c r="II18" s="265"/>
      <c r="IJ18" s="265"/>
      <c r="IK18" s="265"/>
      <c r="IL18" s="265"/>
      <c r="IM18" s="265"/>
      <c r="IN18" s="265"/>
      <c r="IO18" s="265"/>
      <c r="IP18" s="265"/>
      <c r="IQ18" s="265"/>
      <c r="IR18" s="265"/>
      <c r="IS18" s="265"/>
      <c r="IT18" s="265"/>
      <c r="IU18" s="265"/>
      <c r="IV18" s="265"/>
    </row>
    <row r="19" s="25" customFormat="1" customHeight="1" spans="1:256">
      <c r="A19" s="250"/>
      <c r="B19" s="240"/>
      <c r="C19" s="248" t="s">
        <v>148</v>
      </c>
      <c r="D19" s="239">
        <v>0</v>
      </c>
      <c r="E19" s="242">
        <v>0</v>
      </c>
      <c r="F19" s="243">
        <v>0</v>
      </c>
      <c r="G19" s="247"/>
      <c r="H19" s="237">
        <v>0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  <c r="IV19" s="265"/>
    </row>
    <row r="20" s="25" customFormat="1" customHeight="1" spans="1:256">
      <c r="A20" s="250"/>
      <c r="B20" s="240"/>
      <c r="C20" s="248" t="s">
        <v>149</v>
      </c>
      <c r="D20" s="239">
        <v>0</v>
      </c>
      <c r="E20" s="242">
        <v>0</v>
      </c>
      <c r="F20" s="243">
        <v>0</v>
      </c>
      <c r="G20" s="247"/>
      <c r="H20" s="237">
        <v>0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</row>
    <row r="21" s="25" customFormat="1" customHeight="1" spans="1:256">
      <c r="A21" s="250"/>
      <c r="B21" s="240"/>
      <c r="C21" s="248" t="s">
        <v>150</v>
      </c>
      <c r="D21" s="239">
        <v>0</v>
      </c>
      <c r="E21" s="242">
        <v>0</v>
      </c>
      <c r="F21" s="243">
        <v>0</v>
      </c>
      <c r="G21" s="247"/>
      <c r="H21" s="237">
        <v>0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265"/>
      <c r="DE21" s="265"/>
      <c r="DF21" s="265"/>
      <c r="DG21" s="265"/>
      <c r="DH21" s="265"/>
      <c r="DI21" s="265"/>
      <c r="DJ21" s="265"/>
      <c r="DK21" s="265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5"/>
      <c r="EV21" s="265"/>
      <c r="EW21" s="265"/>
      <c r="EX21" s="265"/>
      <c r="EY21" s="265"/>
      <c r="EZ21" s="265"/>
      <c r="FA21" s="265"/>
      <c r="FB21" s="265"/>
      <c r="FC21" s="265"/>
      <c r="FD21" s="265"/>
      <c r="FE21" s="265"/>
      <c r="FF21" s="265"/>
      <c r="FG21" s="265"/>
      <c r="FH21" s="265"/>
      <c r="FI21" s="265"/>
      <c r="FJ21" s="265"/>
      <c r="FK21" s="265"/>
      <c r="FL21" s="265"/>
      <c r="FM21" s="265"/>
      <c r="FN21" s="265"/>
      <c r="FO21" s="265"/>
      <c r="FP21" s="265"/>
      <c r="FQ21" s="265"/>
      <c r="FR21" s="265"/>
      <c r="FS21" s="265"/>
      <c r="FT21" s="265"/>
      <c r="FU21" s="265"/>
      <c r="FV21" s="265"/>
      <c r="FW21" s="265"/>
      <c r="FX21" s="265"/>
      <c r="FY21" s="265"/>
      <c r="FZ21" s="265"/>
      <c r="GA21" s="265"/>
      <c r="GB21" s="265"/>
      <c r="GC21" s="265"/>
      <c r="GD21" s="265"/>
      <c r="GE21" s="265"/>
      <c r="GF21" s="265"/>
      <c r="GG21" s="265"/>
      <c r="GH21" s="265"/>
      <c r="GI21" s="265"/>
      <c r="GJ21" s="265"/>
      <c r="GK21" s="265"/>
      <c r="GL21" s="265"/>
      <c r="GM21" s="265"/>
      <c r="GN21" s="265"/>
      <c r="GO21" s="265"/>
      <c r="GP21" s="265"/>
      <c r="GQ21" s="265"/>
      <c r="GR21" s="265"/>
      <c r="GS21" s="265"/>
      <c r="GT21" s="265"/>
      <c r="GU21" s="265"/>
      <c r="GV21" s="265"/>
      <c r="GW21" s="265"/>
      <c r="GX21" s="265"/>
      <c r="GY21" s="265"/>
      <c r="GZ21" s="265"/>
      <c r="HA21" s="265"/>
      <c r="HB21" s="265"/>
      <c r="HC21" s="265"/>
      <c r="HD21" s="265"/>
      <c r="HE21" s="265"/>
      <c r="HF21" s="265"/>
      <c r="HG21" s="265"/>
      <c r="HH21" s="265"/>
      <c r="HI21" s="265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5"/>
      <c r="HV21" s="265"/>
      <c r="HW21" s="265"/>
      <c r="HX21" s="265"/>
      <c r="HY21" s="265"/>
      <c r="HZ21" s="265"/>
      <c r="IA21" s="265"/>
      <c r="IB21" s="265"/>
      <c r="IC21" s="265"/>
      <c r="ID21" s="265"/>
      <c r="IE21" s="265"/>
      <c r="IF21" s="265"/>
      <c r="IG21" s="265"/>
      <c r="IH21" s="265"/>
      <c r="II21" s="265"/>
      <c r="IJ21" s="265"/>
      <c r="IK21" s="265"/>
      <c r="IL21" s="265"/>
      <c r="IM21" s="265"/>
      <c r="IN21" s="265"/>
      <c r="IO21" s="265"/>
      <c r="IP21" s="265"/>
      <c r="IQ21" s="265"/>
      <c r="IR21" s="265"/>
      <c r="IS21" s="265"/>
      <c r="IT21" s="265"/>
      <c r="IU21" s="265"/>
      <c r="IV21" s="265"/>
    </row>
    <row r="22" s="25" customFormat="1" customHeight="1" spans="1:256">
      <c r="A22" s="250"/>
      <c r="B22" s="253"/>
      <c r="C22" s="254" t="s">
        <v>151</v>
      </c>
      <c r="D22" s="239">
        <v>0</v>
      </c>
      <c r="E22" s="242">
        <v>0</v>
      </c>
      <c r="F22" s="243">
        <v>0</v>
      </c>
      <c r="G22" s="247"/>
      <c r="H22" s="237">
        <v>0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</row>
    <row r="23" s="25" customFormat="1" customHeight="1" spans="1:256">
      <c r="A23" s="252"/>
      <c r="B23" s="240"/>
      <c r="C23" s="255" t="s">
        <v>152</v>
      </c>
      <c r="D23" s="239">
        <v>0</v>
      </c>
      <c r="E23" s="242">
        <v>0</v>
      </c>
      <c r="F23" s="243">
        <v>0</v>
      </c>
      <c r="G23" s="247"/>
      <c r="H23" s="237">
        <v>0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65"/>
      <c r="CH23" s="265"/>
      <c r="CI23" s="265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65"/>
      <c r="DA23" s="265"/>
      <c r="DB23" s="265"/>
      <c r="DC23" s="265"/>
      <c r="DD23" s="265"/>
      <c r="DE23" s="265"/>
      <c r="DF23" s="265"/>
      <c r="DG23" s="265"/>
      <c r="DH23" s="265"/>
      <c r="DI23" s="265"/>
      <c r="DJ23" s="265"/>
      <c r="DK23" s="265"/>
      <c r="DL23" s="265"/>
      <c r="DM23" s="265"/>
      <c r="DN23" s="265"/>
      <c r="DO23" s="265"/>
      <c r="DP23" s="265"/>
      <c r="DQ23" s="265"/>
      <c r="DR23" s="265"/>
      <c r="DS23" s="265"/>
      <c r="DT23" s="265"/>
      <c r="DU23" s="265"/>
      <c r="DV23" s="265"/>
      <c r="DW23" s="265"/>
      <c r="DX23" s="265"/>
      <c r="DY23" s="265"/>
      <c r="DZ23" s="265"/>
      <c r="EA23" s="265"/>
      <c r="EB23" s="265"/>
      <c r="EC23" s="265"/>
      <c r="ED23" s="265"/>
      <c r="EE23" s="265"/>
      <c r="EF23" s="265"/>
      <c r="EG23" s="265"/>
      <c r="EH23" s="265"/>
      <c r="EI23" s="265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5"/>
      <c r="EV23" s="265"/>
      <c r="EW23" s="265"/>
      <c r="EX23" s="265"/>
      <c r="EY23" s="265"/>
      <c r="EZ23" s="265"/>
      <c r="FA23" s="265"/>
      <c r="FB23" s="265"/>
      <c r="FC23" s="265"/>
      <c r="FD23" s="265"/>
      <c r="FE23" s="265"/>
      <c r="FF23" s="265"/>
      <c r="FG23" s="265"/>
      <c r="FH23" s="265"/>
      <c r="FI23" s="265"/>
      <c r="FJ23" s="265"/>
      <c r="FK23" s="265"/>
      <c r="FL23" s="265"/>
      <c r="FM23" s="265"/>
      <c r="FN23" s="265"/>
      <c r="FO23" s="265"/>
      <c r="FP23" s="265"/>
      <c r="FQ23" s="265"/>
      <c r="FR23" s="265"/>
      <c r="FS23" s="265"/>
      <c r="FT23" s="265"/>
      <c r="FU23" s="265"/>
      <c r="FV23" s="265"/>
      <c r="FW23" s="265"/>
      <c r="FX23" s="265"/>
      <c r="FY23" s="265"/>
      <c r="FZ23" s="265"/>
      <c r="GA23" s="265"/>
      <c r="GB23" s="265"/>
      <c r="GC23" s="265"/>
      <c r="GD23" s="265"/>
      <c r="GE23" s="265"/>
      <c r="GF23" s="265"/>
      <c r="GG23" s="265"/>
      <c r="GH23" s="265"/>
      <c r="GI23" s="265"/>
      <c r="GJ23" s="265"/>
      <c r="GK23" s="265"/>
      <c r="GL23" s="265"/>
      <c r="GM23" s="265"/>
      <c r="GN23" s="265"/>
      <c r="GO23" s="265"/>
      <c r="GP23" s="265"/>
      <c r="GQ23" s="265"/>
      <c r="GR23" s="265"/>
      <c r="GS23" s="265"/>
      <c r="GT23" s="265"/>
      <c r="GU23" s="265"/>
      <c r="GV23" s="265"/>
      <c r="GW23" s="265"/>
      <c r="GX23" s="265"/>
      <c r="GY23" s="265"/>
      <c r="GZ23" s="265"/>
      <c r="HA23" s="265"/>
      <c r="HB23" s="265"/>
      <c r="HC23" s="265"/>
      <c r="HD23" s="265"/>
      <c r="HE23" s="265"/>
      <c r="HF23" s="265"/>
      <c r="HG23" s="265"/>
      <c r="HH23" s="265"/>
      <c r="HI23" s="265"/>
      <c r="HJ23" s="265"/>
      <c r="HK23" s="265"/>
      <c r="HL23" s="265"/>
      <c r="HM23" s="265"/>
      <c r="HN23" s="265"/>
      <c r="HO23" s="265"/>
      <c r="HP23" s="265"/>
      <c r="HQ23" s="265"/>
      <c r="HR23" s="265"/>
      <c r="HS23" s="265"/>
      <c r="HT23" s="265"/>
      <c r="HU23" s="265"/>
      <c r="HV23" s="265"/>
      <c r="HW23" s="265"/>
      <c r="HX23" s="265"/>
      <c r="HY23" s="265"/>
      <c r="HZ23" s="265"/>
      <c r="IA23" s="265"/>
      <c r="IB23" s="265"/>
      <c r="IC23" s="265"/>
      <c r="ID23" s="265"/>
      <c r="IE23" s="265"/>
      <c r="IF23" s="265"/>
      <c r="IG23" s="265"/>
      <c r="IH23" s="265"/>
      <c r="II23" s="265"/>
      <c r="IJ23" s="265"/>
      <c r="IK23" s="265"/>
      <c r="IL23" s="265"/>
      <c r="IM23" s="265"/>
      <c r="IN23" s="265"/>
      <c r="IO23" s="265"/>
      <c r="IP23" s="265"/>
      <c r="IQ23" s="265"/>
      <c r="IR23" s="265"/>
      <c r="IS23" s="265"/>
      <c r="IT23" s="265"/>
      <c r="IU23" s="265"/>
      <c r="IV23" s="265"/>
    </row>
    <row r="24" s="25" customFormat="1" customHeight="1" spans="1:256">
      <c r="A24" s="252"/>
      <c r="B24" s="240"/>
      <c r="C24" s="256" t="s">
        <v>153</v>
      </c>
      <c r="D24" s="239">
        <v>0</v>
      </c>
      <c r="E24" s="242">
        <v>0</v>
      </c>
      <c r="F24" s="243">
        <v>0</v>
      </c>
      <c r="G24" s="247"/>
      <c r="H24" s="237">
        <v>0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5"/>
      <c r="DD24" s="265"/>
      <c r="DE24" s="265"/>
      <c r="DF24" s="265"/>
      <c r="DG24" s="265"/>
      <c r="DH24" s="265"/>
      <c r="DI24" s="265"/>
      <c r="DJ24" s="265"/>
      <c r="DK24" s="265"/>
      <c r="DL24" s="265"/>
      <c r="DM24" s="265"/>
      <c r="DN24" s="265"/>
      <c r="DO24" s="265"/>
      <c r="DP24" s="265"/>
      <c r="DQ24" s="265"/>
      <c r="DR24" s="265"/>
      <c r="DS24" s="265"/>
      <c r="DT24" s="265"/>
      <c r="DU24" s="265"/>
      <c r="DV24" s="265"/>
      <c r="DW24" s="265"/>
      <c r="DX24" s="265"/>
      <c r="DY24" s="265"/>
      <c r="DZ24" s="265"/>
      <c r="EA24" s="265"/>
      <c r="EB24" s="265"/>
      <c r="EC24" s="265"/>
      <c r="ED24" s="265"/>
      <c r="EE24" s="265"/>
      <c r="EF24" s="265"/>
      <c r="EG24" s="265"/>
      <c r="EH24" s="265"/>
      <c r="EI24" s="265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5"/>
      <c r="EV24" s="265"/>
      <c r="EW24" s="265"/>
      <c r="EX24" s="265"/>
      <c r="EY24" s="265"/>
      <c r="EZ24" s="265"/>
      <c r="FA24" s="265"/>
      <c r="FB24" s="265"/>
      <c r="FC24" s="265"/>
      <c r="FD24" s="265"/>
      <c r="FE24" s="265"/>
      <c r="FF24" s="265"/>
      <c r="FG24" s="265"/>
      <c r="FH24" s="265"/>
      <c r="FI24" s="265"/>
      <c r="FJ24" s="265"/>
      <c r="FK24" s="265"/>
      <c r="FL24" s="265"/>
      <c r="FM24" s="265"/>
      <c r="FN24" s="265"/>
      <c r="FO24" s="265"/>
      <c r="FP24" s="265"/>
      <c r="FQ24" s="265"/>
      <c r="FR24" s="265"/>
      <c r="FS24" s="265"/>
      <c r="FT24" s="265"/>
      <c r="FU24" s="265"/>
      <c r="FV24" s="265"/>
      <c r="FW24" s="265"/>
      <c r="FX24" s="265"/>
      <c r="FY24" s="265"/>
      <c r="FZ24" s="265"/>
      <c r="GA24" s="265"/>
      <c r="GB24" s="265"/>
      <c r="GC24" s="265"/>
      <c r="GD24" s="265"/>
      <c r="GE24" s="265"/>
      <c r="GF24" s="265"/>
      <c r="GG24" s="265"/>
      <c r="GH24" s="265"/>
      <c r="GI24" s="265"/>
      <c r="GJ24" s="265"/>
      <c r="GK24" s="265"/>
      <c r="GL24" s="265"/>
      <c r="GM24" s="265"/>
      <c r="GN24" s="265"/>
      <c r="GO24" s="265"/>
      <c r="GP24" s="265"/>
      <c r="GQ24" s="265"/>
      <c r="GR24" s="265"/>
      <c r="GS24" s="265"/>
      <c r="GT24" s="265"/>
      <c r="GU24" s="265"/>
      <c r="GV24" s="265"/>
      <c r="GW24" s="265"/>
      <c r="GX24" s="265"/>
      <c r="GY24" s="265"/>
      <c r="GZ24" s="265"/>
      <c r="HA24" s="265"/>
      <c r="HB24" s="265"/>
      <c r="HC24" s="265"/>
      <c r="HD24" s="265"/>
      <c r="HE24" s="265"/>
      <c r="HF24" s="265"/>
      <c r="HG24" s="265"/>
      <c r="HH24" s="265"/>
      <c r="HI24" s="265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5"/>
      <c r="HV24" s="265"/>
      <c r="HW24" s="265"/>
      <c r="HX24" s="265"/>
      <c r="HY24" s="265"/>
      <c r="HZ24" s="265"/>
      <c r="IA24" s="265"/>
      <c r="IB24" s="265"/>
      <c r="IC24" s="265"/>
      <c r="ID24" s="265"/>
      <c r="IE24" s="265"/>
      <c r="IF24" s="265"/>
      <c r="IG24" s="265"/>
      <c r="IH24" s="265"/>
      <c r="II24" s="265"/>
      <c r="IJ24" s="265"/>
      <c r="IK24" s="265"/>
      <c r="IL24" s="265"/>
      <c r="IM24" s="265"/>
      <c r="IN24" s="265"/>
      <c r="IO24" s="265"/>
      <c r="IP24" s="265"/>
      <c r="IQ24" s="265"/>
      <c r="IR24" s="265"/>
      <c r="IS24" s="265"/>
      <c r="IT24" s="265"/>
      <c r="IU24" s="265"/>
      <c r="IV24" s="265"/>
    </row>
    <row r="25" s="25" customFormat="1" customHeight="1" spans="1:256">
      <c r="A25" s="252"/>
      <c r="B25" s="240"/>
      <c r="C25" s="248" t="s">
        <v>154</v>
      </c>
      <c r="D25" s="239">
        <v>0</v>
      </c>
      <c r="E25" s="242">
        <v>0</v>
      </c>
      <c r="F25" s="243">
        <v>0</v>
      </c>
      <c r="G25" s="244"/>
      <c r="H25" s="237">
        <v>0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65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  <c r="CC25" s="265"/>
      <c r="CD25" s="265"/>
      <c r="CE25" s="265"/>
      <c r="CF25" s="265"/>
      <c r="CG25" s="265"/>
      <c r="CH25" s="265"/>
      <c r="CI25" s="265"/>
      <c r="CJ25" s="265"/>
      <c r="CK25" s="265"/>
      <c r="CL25" s="265"/>
      <c r="CM25" s="265"/>
      <c r="CN25" s="265"/>
      <c r="CO25" s="265"/>
      <c r="CP25" s="265"/>
      <c r="CQ25" s="265"/>
      <c r="CR25" s="265"/>
      <c r="CS25" s="265"/>
      <c r="CT25" s="265"/>
      <c r="CU25" s="265"/>
      <c r="CV25" s="265"/>
      <c r="CW25" s="265"/>
      <c r="CX25" s="265"/>
      <c r="CY25" s="265"/>
      <c r="CZ25" s="265"/>
      <c r="DA25" s="265"/>
      <c r="DB25" s="265"/>
      <c r="DC25" s="265"/>
      <c r="DD25" s="265"/>
      <c r="DE25" s="265"/>
      <c r="DF25" s="265"/>
      <c r="DG25" s="265"/>
      <c r="DH25" s="265"/>
      <c r="DI25" s="265"/>
      <c r="DJ25" s="265"/>
      <c r="DK25" s="265"/>
      <c r="DL25" s="265"/>
      <c r="DM25" s="265"/>
      <c r="DN25" s="265"/>
      <c r="DO25" s="265"/>
      <c r="DP25" s="265"/>
      <c r="DQ25" s="265"/>
      <c r="DR25" s="265"/>
      <c r="DS25" s="265"/>
      <c r="DT25" s="265"/>
      <c r="DU25" s="265"/>
      <c r="DV25" s="265"/>
      <c r="DW25" s="265"/>
      <c r="DX25" s="265"/>
      <c r="DY25" s="265"/>
      <c r="DZ25" s="265"/>
      <c r="EA25" s="265"/>
      <c r="EB25" s="265"/>
      <c r="EC25" s="265"/>
      <c r="ED25" s="265"/>
      <c r="EE25" s="265"/>
      <c r="EF25" s="265"/>
      <c r="EG25" s="265"/>
      <c r="EH25" s="265"/>
      <c r="EI25" s="265"/>
      <c r="EJ25" s="265"/>
      <c r="EK25" s="265"/>
      <c r="EL25" s="265"/>
      <c r="EM25" s="265"/>
      <c r="EN25" s="265"/>
      <c r="EO25" s="265"/>
      <c r="EP25" s="265"/>
      <c r="EQ25" s="265"/>
      <c r="ER25" s="265"/>
      <c r="ES25" s="265"/>
      <c r="ET25" s="265"/>
      <c r="EU25" s="265"/>
      <c r="EV25" s="265"/>
      <c r="EW25" s="265"/>
      <c r="EX25" s="265"/>
      <c r="EY25" s="265"/>
      <c r="EZ25" s="265"/>
      <c r="FA25" s="265"/>
      <c r="FB25" s="265"/>
      <c r="FC25" s="265"/>
      <c r="FD25" s="265"/>
      <c r="FE25" s="265"/>
      <c r="FF25" s="265"/>
      <c r="FG25" s="265"/>
      <c r="FH25" s="265"/>
      <c r="FI25" s="265"/>
      <c r="FJ25" s="265"/>
      <c r="FK25" s="265"/>
      <c r="FL25" s="265"/>
      <c r="FM25" s="265"/>
      <c r="FN25" s="265"/>
      <c r="FO25" s="265"/>
      <c r="FP25" s="265"/>
      <c r="FQ25" s="265"/>
      <c r="FR25" s="265"/>
      <c r="FS25" s="265"/>
      <c r="FT25" s="265"/>
      <c r="FU25" s="265"/>
      <c r="FV25" s="265"/>
      <c r="FW25" s="265"/>
      <c r="FX25" s="265"/>
      <c r="FY25" s="265"/>
      <c r="FZ25" s="265"/>
      <c r="GA25" s="265"/>
      <c r="GB25" s="265"/>
      <c r="GC25" s="265"/>
      <c r="GD25" s="265"/>
      <c r="GE25" s="265"/>
      <c r="GF25" s="265"/>
      <c r="GG25" s="265"/>
      <c r="GH25" s="265"/>
      <c r="GI25" s="265"/>
      <c r="GJ25" s="265"/>
      <c r="GK25" s="265"/>
      <c r="GL25" s="265"/>
      <c r="GM25" s="265"/>
      <c r="GN25" s="265"/>
      <c r="GO25" s="265"/>
      <c r="GP25" s="265"/>
      <c r="GQ25" s="265"/>
      <c r="GR25" s="265"/>
      <c r="GS25" s="265"/>
      <c r="GT25" s="265"/>
      <c r="GU25" s="265"/>
      <c r="GV25" s="265"/>
      <c r="GW25" s="265"/>
      <c r="GX25" s="265"/>
      <c r="GY25" s="265"/>
      <c r="GZ25" s="265"/>
      <c r="HA25" s="265"/>
      <c r="HB25" s="265"/>
      <c r="HC25" s="265"/>
      <c r="HD25" s="265"/>
      <c r="HE25" s="265"/>
      <c r="HF25" s="265"/>
      <c r="HG25" s="265"/>
      <c r="HH25" s="265"/>
      <c r="HI25" s="265"/>
      <c r="HJ25" s="265"/>
      <c r="HK25" s="265"/>
      <c r="HL25" s="265"/>
      <c r="HM25" s="265"/>
      <c r="HN25" s="265"/>
      <c r="HO25" s="265"/>
      <c r="HP25" s="265"/>
      <c r="HQ25" s="265"/>
      <c r="HR25" s="265"/>
      <c r="HS25" s="265"/>
      <c r="HT25" s="265"/>
      <c r="HU25" s="265"/>
      <c r="HV25" s="265"/>
      <c r="HW25" s="265"/>
      <c r="HX25" s="265"/>
      <c r="HY25" s="265"/>
      <c r="HZ25" s="265"/>
      <c r="IA25" s="265"/>
      <c r="IB25" s="265"/>
      <c r="IC25" s="265"/>
      <c r="ID25" s="265"/>
      <c r="IE25" s="265"/>
      <c r="IF25" s="265"/>
      <c r="IG25" s="265"/>
      <c r="IH25" s="265"/>
      <c r="II25" s="265"/>
      <c r="IJ25" s="265"/>
      <c r="IK25" s="265"/>
      <c r="IL25" s="265"/>
      <c r="IM25" s="265"/>
      <c r="IN25" s="265"/>
      <c r="IO25" s="265"/>
      <c r="IP25" s="265"/>
      <c r="IQ25" s="265"/>
      <c r="IR25" s="265"/>
      <c r="IS25" s="265"/>
      <c r="IT25" s="265"/>
      <c r="IU25" s="265"/>
      <c r="IV25" s="265"/>
    </row>
    <row r="26" s="25" customFormat="1" customHeight="1" spans="1:256">
      <c r="A26" s="252"/>
      <c r="B26" s="240"/>
      <c r="C26" s="248" t="s">
        <v>155</v>
      </c>
      <c r="D26" s="239">
        <v>872952</v>
      </c>
      <c r="E26" s="242">
        <v>872952</v>
      </c>
      <c r="F26" s="243">
        <v>0</v>
      </c>
      <c r="G26" s="247"/>
      <c r="H26" s="237">
        <v>0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  <c r="IF26" s="265"/>
      <c r="IG26" s="265"/>
      <c r="IH26" s="265"/>
      <c r="II26" s="265"/>
      <c r="IJ26" s="265"/>
      <c r="IK26" s="265"/>
      <c r="IL26" s="265"/>
      <c r="IM26" s="265"/>
      <c r="IN26" s="265"/>
      <c r="IO26" s="265"/>
      <c r="IP26" s="265"/>
      <c r="IQ26" s="265"/>
      <c r="IR26" s="265"/>
      <c r="IS26" s="265"/>
      <c r="IT26" s="265"/>
      <c r="IU26" s="265"/>
      <c r="IV26" s="265"/>
    </row>
    <row r="27" s="25" customFormat="1" customHeight="1" spans="1:256">
      <c r="A27" s="252"/>
      <c r="B27" s="240"/>
      <c r="C27" s="248" t="s">
        <v>156</v>
      </c>
      <c r="D27" s="239">
        <v>0</v>
      </c>
      <c r="E27" s="242">
        <v>0</v>
      </c>
      <c r="F27" s="243">
        <v>0</v>
      </c>
      <c r="G27" s="247"/>
      <c r="H27" s="237">
        <v>0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  <c r="II27" s="265"/>
      <c r="IJ27" s="265"/>
      <c r="IK27" s="265"/>
      <c r="IL27" s="265"/>
      <c r="IM27" s="265"/>
      <c r="IN27" s="265"/>
      <c r="IO27" s="265"/>
      <c r="IP27" s="265"/>
      <c r="IQ27" s="265"/>
      <c r="IR27" s="265"/>
      <c r="IS27" s="265"/>
      <c r="IT27" s="265"/>
      <c r="IU27" s="265"/>
      <c r="IV27" s="265"/>
    </row>
    <row r="28" s="25" customFormat="1" customHeight="1" spans="1:256">
      <c r="A28" s="250"/>
      <c r="B28" s="249"/>
      <c r="C28" s="248" t="s">
        <v>157</v>
      </c>
      <c r="D28" s="239">
        <v>0</v>
      </c>
      <c r="E28" s="242">
        <v>0</v>
      </c>
      <c r="F28" s="243">
        <v>0</v>
      </c>
      <c r="G28" s="247"/>
      <c r="H28" s="237">
        <v>0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5"/>
      <c r="DD28" s="265"/>
      <c r="DE28" s="265"/>
      <c r="DF28" s="265"/>
      <c r="DG28" s="265"/>
      <c r="DH28" s="265"/>
      <c r="DI28" s="265"/>
      <c r="DJ28" s="265"/>
      <c r="DK28" s="265"/>
      <c r="DL28" s="265"/>
      <c r="DM28" s="265"/>
      <c r="DN28" s="265"/>
      <c r="DO28" s="265"/>
      <c r="DP28" s="265"/>
      <c r="DQ28" s="265"/>
      <c r="DR28" s="265"/>
      <c r="DS28" s="265"/>
      <c r="DT28" s="265"/>
      <c r="DU28" s="265"/>
      <c r="DV28" s="265"/>
      <c r="DW28" s="265"/>
      <c r="DX28" s="265"/>
      <c r="DY28" s="265"/>
      <c r="DZ28" s="265"/>
      <c r="EA28" s="265"/>
      <c r="EB28" s="265"/>
      <c r="EC28" s="265"/>
      <c r="ED28" s="265"/>
      <c r="EE28" s="265"/>
      <c r="EF28" s="265"/>
      <c r="EG28" s="265"/>
      <c r="EH28" s="265"/>
      <c r="EI28" s="265"/>
      <c r="EJ28" s="265"/>
      <c r="EK28" s="265"/>
      <c r="EL28" s="265"/>
      <c r="EM28" s="265"/>
      <c r="EN28" s="265"/>
      <c r="EO28" s="265"/>
      <c r="EP28" s="265"/>
      <c r="EQ28" s="265"/>
      <c r="ER28" s="265"/>
      <c r="ES28" s="265"/>
      <c r="ET28" s="265"/>
      <c r="EU28" s="265"/>
      <c r="EV28" s="265"/>
      <c r="EW28" s="265"/>
      <c r="EX28" s="265"/>
      <c r="EY28" s="265"/>
      <c r="EZ28" s="265"/>
      <c r="FA28" s="265"/>
      <c r="FB28" s="265"/>
      <c r="FC28" s="265"/>
      <c r="FD28" s="265"/>
      <c r="FE28" s="265"/>
      <c r="FF28" s="26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65"/>
      <c r="FY28" s="265"/>
      <c r="FZ28" s="265"/>
      <c r="GA28" s="265"/>
      <c r="GB28" s="265"/>
      <c r="GC28" s="265"/>
      <c r="GD28" s="265"/>
      <c r="GE28" s="265"/>
      <c r="GF28" s="265"/>
      <c r="GG28" s="265"/>
      <c r="GH28" s="265"/>
      <c r="GI28" s="265"/>
      <c r="GJ28" s="265"/>
      <c r="GK28" s="265"/>
      <c r="GL28" s="265"/>
      <c r="GM28" s="265"/>
      <c r="GN28" s="265"/>
      <c r="GO28" s="265"/>
      <c r="GP28" s="265"/>
      <c r="GQ28" s="265"/>
      <c r="GR28" s="265"/>
      <c r="GS28" s="265"/>
      <c r="GT28" s="265"/>
      <c r="GU28" s="265"/>
      <c r="GV28" s="265"/>
      <c r="GW28" s="265"/>
      <c r="GX28" s="265"/>
      <c r="GY28" s="265"/>
      <c r="GZ28" s="265"/>
      <c r="HA28" s="265"/>
      <c r="HB28" s="265"/>
      <c r="HC28" s="265"/>
      <c r="HD28" s="265"/>
      <c r="HE28" s="265"/>
      <c r="HF28" s="265"/>
      <c r="HG28" s="265"/>
      <c r="HH28" s="265"/>
      <c r="HI28" s="265"/>
      <c r="HJ28" s="265"/>
      <c r="HK28" s="265"/>
      <c r="HL28" s="265"/>
      <c r="HM28" s="265"/>
      <c r="HN28" s="265"/>
      <c r="HO28" s="265"/>
      <c r="HP28" s="265"/>
      <c r="HQ28" s="265"/>
      <c r="HR28" s="265"/>
      <c r="HS28" s="265"/>
      <c r="HT28" s="265"/>
      <c r="HU28" s="265"/>
      <c r="HV28" s="265"/>
      <c r="HW28" s="265"/>
      <c r="HX28" s="265"/>
      <c r="HY28" s="265"/>
      <c r="HZ28" s="265"/>
      <c r="IA28" s="265"/>
      <c r="IB28" s="265"/>
      <c r="IC28" s="265"/>
      <c r="ID28" s="265"/>
      <c r="IE28" s="265"/>
      <c r="IF28" s="265"/>
      <c r="IG28" s="265"/>
      <c r="IH28" s="265"/>
      <c r="II28" s="265"/>
      <c r="IJ28" s="265"/>
      <c r="IK28" s="265"/>
      <c r="IL28" s="265"/>
      <c r="IM28" s="265"/>
      <c r="IN28" s="265"/>
      <c r="IO28" s="265"/>
      <c r="IP28" s="265"/>
      <c r="IQ28" s="265"/>
      <c r="IR28" s="265"/>
      <c r="IS28" s="265"/>
      <c r="IT28" s="265"/>
      <c r="IU28" s="265"/>
      <c r="IV28" s="265"/>
    </row>
    <row r="29" s="25" customFormat="1" customHeight="1" spans="1:256">
      <c r="A29" s="250"/>
      <c r="B29" s="249"/>
      <c r="C29" s="248" t="s">
        <v>158</v>
      </c>
      <c r="D29" s="239">
        <v>0</v>
      </c>
      <c r="E29" s="242">
        <v>0</v>
      </c>
      <c r="F29" s="243">
        <v>0</v>
      </c>
      <c r="G29" s="247"/>
      <c r="H29" s="237">
        <v>0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265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265"/>
      <c r="EG29" s="265"/>
      <c r="EH29" s="265"/>
      <c r="EI29" s="265"/>
      <c r="EJ29" s="265"/>
      <c r="EK29" s="265"/>
      <c r="EL29" s="265"/>
      <c r="EM29" s="265"/>
      <c r="EN29" s="265"/>
      <c r="EO29" s="265"/>
      <c r="EP29" s="265"/>
      <c r="EQ29" s="265"/>
      <c r="ER29" s="265"/>
      <c r="ES29" s="265"/>
      <c r="ET29" s="265"/>
      <c r="EU29" s="265"/>
      <c r="EV29" s="265"/>
      <c r="EW29" s="265"/>
      <c r="EX29" s="265"/>
      <c r="EY29" s="265"/>
      <c r="EZ29" s="265"/>
      <c r="FA29" s="265"/>
      <c r="FB29" s="265"/>
      <c r="FC29" s="265"/>
      <c r="FD29" s="265"/>
      <c r="FE29" s="265"/>
      <c r="FF29" s="26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65"/>
      <c r="FY29" s="265"/>
      <c r="FZ29" s="265"/>
      <c r="GA29" s="265"/>
      <c r="GB29" s="265"/>
      <c r="GC29" s="265"/>
      <c r="GD29" s="265"/>
      <c r="GE29" s="265"/>
      <c r="GF29" s="265"/>
      <c r="GG29" s="265"/>
      <c r="GH29" s="265"/>
      <c r="GI29" s="265"/>
      <c r="GJ29" s="265"/>
      <c r="GK29" s="265"/>
      <c r="GL29" s="265"/>
      <c r="GM29" s="265"/>
      <c r="GN29" s="265"/>
      <c r="GO29" s="265"/>
      <c r="GP29" s="265"/>
      <c r="GQ29" s="265"/>
      <c r="GR29" s="265"/>
      <c r="GS29" s="265"/>
      <c r="GT29" s="265"/>
      <c r="GU29" s="265"/>
      <c r="GV29" s="265"/>
      <c r="GW29" s="265"/>
      <c r="GX29" s="265"/>
      <c r="GY29" s="265"/>
      <c r="GZ29" s="265"/>
      <c r="HA29" s="265"/>
      <c r="HB29" s="265"/>
      <c r="HC29" s="265"/>
      <c r="HD29" s="265"/>
      <c r="HE29" s="265"/>
      <c r="HF29" s="265"/>
      <c r="HG29" s="265"/>
      <c r="HH29" s="265"/>
      <c r="HI29" s="265"/>
      <c r="HJ29" s="265"/>
      <c r="HK29" s="265"/>
      <c r="HL29" s="265"/>
      <c r="HM29" s="265"/>
      <c r="HN29" s="265"/>
      <c r="HO29" s="265"/>
      <c r="HP29" s="265"/>
      <c r="HQ29" s="265"/>
      <c r="HR29" s="265"/>
      <c r="HS29" s="265"/>
      <c r="HT29" s="265"/>
      <c r="HU29" s="265"/>
      <c r="HV29" s="265"/>
      <c r="HW29" s="265"/>
      <c r="HX29" s="265"/>
      <c r="HY29" s="265"/>
      <c r="HZ29" s="265"/>
      <c r="IA29" s="265"/>
      <c r="IB29" s="265"/>
      <c r="IC29" s="265"/>
      <c r="ID29" s="265"/>
      <c r="IE29" s="265"/>
      <c r="IF29" s="265"/>
      <c r="IG29" s="265"/>
      <c r="IH29" s="265"/>
      <c r="II29" s="265"/>
      <c r="IJ29" s="265"/>
      <c r="IK29" s="265"/>
      <c r="IL29" s="265"/>
      <c r="IM29" s="265"/>
      <c r="IN29" s="265"/>
      <c r="IO29" s="265"/>
      <c r="IP29" s="265"/>
      <c r="IQ29" s="265"/>
      <c r="IR29" s="265"/>
      <c r="IS29" s="265"/>
      <c r="IT29" s="265"/>
      <c r="IU29" s="265"/>
      <c r="IV29" s="265"/>
    </row>
    <row r="30" s="25" customFormat="1" customHeight="1" spans="1:256">
      <c r="A30" s="250"/>
      <c r="B30" s="249"/>
      <c r="C30" s="257" t="s">
        <v>159</v>
      </c>
      <c r="D30" s="239">
        <v>0</v>
      </c>
      <c r="E30" s="242">
        <v>0</v>
      </c>
      <c r="F30" s="243">
        <v>0</v>
      </c>
      <c r="G30" s="247"/>
      <c r="H30" s="237">
        <v>0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265"/>
      <c r="DC30" s="265"/>
      <c r="DD30" s="265"/>
      <c r="DE30" s="265"/>
      <c r="DF30" s="265"/>
      <c r="DG30" s="265"/>
      <c r="DH30" s="265"/>
      <c r="DI30" s="265"/>
      <c r="DJ30" s="265"/>
      <c r="DK30" s="265"/>
      <c r="DL30" s="265"/>
      <c r="DM30" s="265"/>
      <c r="DN30" s="265"/>
      <c r="DO30" s="265"/>
      <c r="DP30" s="265"/>
      <c r="DQ30" s="265"/>
      <c r="DR30" s="265"/>
      <c r="DS30" s="265"/>
      <c r="DT30" s="265"/>
      <c r="DU30" s="265"/>
      <c r="DV30" s="265"/>
      <c r="DW30" s="265"/>
      <c r="DX30" s="265"/>
      <c r="DY30" s="265"/>
      <c r="DZ30" s="265"/>
      <c r="EA30" s="265"/>
      <c r="EB30" s="265"/>
      <c r="EC30" s="265"/>
      <c r="ED30" s="265"/>
      <c r="EE30" s="265"/>
      <c r="EF30" s="265"/>
      <c r="EG30" s="265"/>
      <c r="EH30" s="265"/>
      <c r="EI30" s="265"/>
      <c r="EJ30" s="265"/>
      <c r="EK30" s="265"/>
      <c r="EL30" s="265"/>
      <c r="EM30" s="265"/>
      <c r="EN30" s="265"/>
      <c r="EO30" s="265"/>
      <c r="EP30" s="265"/>
      <c r="EQ30" s="265"/>
      <c r="ER30" s="265"/>
      <c r="ES30" s="265"/>
      <c r="ET30" s="265"/>
      <c r="EU30" s="265"/>
      <c r="EV30" s="265"/>
      <c r="EW30" s="265"/>
      <c r="EX30" s="265"/>
      <c r="EY30" s="265"/>
      <c r="EZ30" s="265"/>
      <c r="FA30" s="265"/>
      <c r="FB30" s="265"/>
      <c r="FC30" s="265"/>
      <c r="FD30" s="265"/>
      <c r="FE30" s="265"/>
      <c r="FF30" s="265"/>
      <c r="FG30" s="265"/>
      <c r="FH30" s="265"/>
      <c r="FI30" s="265"/>
      <c r="FJ30" s="265"/>
      <c r="FK30" s="265"/>
      <c r="FL30" s="265"/>
      <c r="FM30" s="265"/>
      <c r="FN30" s="265"/>
      <c r="FO30" s="265"/>
      <c r="FP30" s="265"/>
      <c r="FQ30" s="265"/>
      <c r="FR30" s="265"/>
      <c r="FS30" s="265"/>
      <c r="FT30" s="265"/>
      <c r="FU30" s="265"/>
      <c r="FV30" s="265"/>
      <c r="FW30" s="265"/>
      <c r="FX30" s="265"/>
      <c r="FY30" s="265"/>
      <c r="FZ30" s="265"/>
      <c r="GA30" s="265"/>
      <c r="GB30" s="265"/>
      <c r="GC30" s="265"/>
      <c r="GD30" s="265"/>
      <c r="GE30" s="265"/>
      <c r="GF30" s="265"/>
      <c r="GG30" s="265"/>
      <c r="GH30" s="265"/>
      <c r="GI30" s="265"/>
      <c r="GJ30" s="265"/>
      <c r="GK30" s="265"/>
      <c r="GL30" s="265"/>
      <c r="GM30" s="265"/>
      <c r="GN30" s="265"/>
      <c r="GO30" s="265"/>
      <c r="GP30" s="265"/>
      <c r="GQ30" s="265"/>
      <c r="GR30" s="265"/>
      <c r="GS30" s="265"/>
      <c r="GT30" s="265"/>
      <c r="GU30" s="265"/>
      <c r="GV30" s="265"/>
      <c r="GW30" s="265"/>
      <c r="GX30" s="265"/>
      <c r="GY30" s="265"/>
      <c r="GZ30" s="265"/>
      <c r="HA30" s="265"/>
      <c r="HB30" s="265"/>
      <c r="HC30" s="265"/>
      <c r="HD30" s="265"/>
      <c r="HE30" s="265"/>
      <c r="HF30" s="265"/>
      <c r="HG30" s="265"/>
      <c r="HH30" s="265"/>
      <c r="HI30" s="265"/>
      <c r="HJ30" s="265"/>
      <c r="HK30" s="265"/>
      <c r="HL30" s="265"/>
      <c r="HM30" s="265"/>
      <c r="HN30" s="265"/>
      <c r="HO30" s="265"/>
      <c r="HP30" s="265"/>
      <c r="HQ30" s="265"/>
      <c r="HR30" s="265"/>
      <c r="HS30" s="265"/>
      <c r="HT30" s="265"/>
      <c r="HU30" s="265"/>
      <c r="HV30" s="265"/>
      <c r="HW30" s="265"/>
      <c r="HX30" s="265"/>
      <c r="HY30" s="265"/>
      <c r="HZ30" s="265"/>
      <c r="IA30" s="265"/>
      <c r="IB30" s="265"/>
      <c r="IC30" s="265"/>
      <c r="ID30" s="265"/>
      <c r="IE30" s="265"/>
      <c r="IF30" s="265"/>
      <c r="IG30" s="265"/>
      <c r="IH30" s="265"/>
      <c r="II30" s="265"/>
      <c r="IJ30" s="265"/>
      <c r="IK30" s="265"/>
      <c r="IL30" s="265"/>
      <c r="IM30" s="265"/>
      <c r="IN30" s="265"/>
      <c r="IO30" s="265"/>
      <c r="IP30" s="265"/>
      <c r="IQ30" s="265"/>
      <c r="IR30" s="265"/>
      <c r="IS30" s="265"/>
      <c r="IT30" s="265"/>
      <c r="IU30" s="265"/>
      <c r="IV30" s="265"/>
    </row>
    <row r="31" s="25" customFormat="1" customHeight="1" spans="1:256">
      <c r="A31" s="250"/>
      <c r="B31" s="249"/>
      <c r="C31" s="248" t="s">
        <v>160</v>
      </c>
      <c r="D31" s="239">
        <v>0</v>
      </c>
      <c r="E31" s="242">
        <v>0</v>
      </c>
      <c r="F31" s="243">
        <v>0</v>
      </c>
      <c r="G31" s="247"/>
      <c r="H31" s="237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  <c r="CG31" s="265"/>
      <c r="CH31" s="265"/>
      <c r="CI31" s="265"/>
      <c r="CJ31" s="265"/>
      <c r="CK31" s="265"/>
      <c r="CL31" s="265"/>
      <c r="CM31" s="265"/>
      <c r="CN31" s="265"/>
      <c r="CO31" s="265"/>
      <c r="CP31" s="265"/>
      <c r="CQ31" s="265"/>
      <c r="CR31" s="265"/>
      <c r="CS31" s="265"/>
      <c r="CT31" s="265"/>
      <c r="CU31" s="265"/>
      <c r="CV31" s="265"/>
      <c r="CW31" s="265"/>
      <c r="CX31" s="265"/>
      <c r="CY31" s="265"/>
      <c r="CZ31" s="265"/>
      <c r="DA31" s="265"/>
      <c r="DB31" s="265"/>
      <c r="DC31" s="265"/>
      <c r="DD31" s="265"/>
      <c r="DE31" s="265"/>
      <c r="DF31" s="265"/>
      <c r="DG31" s="265"/>
      <c r="DH31" s="265"/>
      <c r="DI31" s="265"/>
      <c r="DJ31" s="265"/>
      <c r="DK31" s="265"/>
      <c r="DL31" s="265"/>
      <c r="DM31" s="265"/>
      <c r="DN31" s="265"/>
      <c r="DO31" s="265"/>
      <c r="DP31" s="265"/>
      <c r="DQ31" s="265"/>
      <c r="DR31" s="265"/>
      <c r="DS31" s="265"/>
      <c r="DT31" s="265"/>
      <c r="DU31" s="265"/>
      <c r="DV31" s="265"/>
      <c r="DW31" s="265"/>
      <c r="DX31" s="265"/>
      <c r="DY31" s="265"/>
      <c r="DZ31" s="265"/>
      <c r="EA31" s="265"/>
      <c r="EB31" s="265"/>
      <c r="EC31" s="265"/>
      <c r="ED31" s="265"/>
      <c r="EE31" s="265"/>
      <c r="EF31" s="265"/>
      <c r="EG31" s="265"/>
      <c r="EH31" s="265"/>
      <c r="EI31" s="265"/>
      <c r="EJ31" s="265"/>
      <c r="EK31" s="265"/>
      <c r="EL31" s="265"/>
      <c r="EM31" s="265"/>
      <c r="EN31" s="265"/>
      <c r="EO31" s="265"/>
      <c r="EP31" s="265"/>
      <c r="EQ31" s="265"/>
      <c r="ER31" s="265"/>
      <c r="ES31" s="265"/>
      <c r="ET31" s="265"/>
      <c r="EU31" s="265"/>
      <c r="EV31" s="265"/>
      <c r="EW31" s="265"/>
      <c r="EX31" s="265"/>
      <c r="EY31" s="265"/>
      <c r="EZ31" s="265"/>
      <c r="FA31" s="265"/>
      <c r="FB31" s="265"/>
      <c r="FC31" s="265"/>
      <c r="FD31" s="265"/>
      <c r="FE31" s="265"/>
      <c r="FF31" s="265"/>
      <c r="FG31" s="265"/>
      <c r="FH31" s="265"/>
      <c r="FI31" s="265"/>
      <c r="FJ31" s="265"/>
      <c r="FK31" s="265"/>
      <c r="FL31" s="265"/>
      <c r="FM31" s="265"/>
      <c r="FN31" s="265"/>
      <c r="FO31" s="265"/>
      <c r="FP31" s="265"/>
      <c r="FQ31" s="265"/>
      <c r="FR31" s="265"/>
      <c r="FS31" s="265"/>
      <c r="FT31" s="265"/>
      <c r="FU31" s="265"/>
      <c r="FV31" s="265"/>
      <c r="FW31" s="265"/>
      <c r="FX31" s="265"/>
      <c r="FY31" s="265"/>
      <c r="FZ31" s="265"/>
      <c r="GA31" s="265"/>
      <c r="GB31" s="265"/>
      <c r="GC31" s="265"/>
      <c r="GD31" s="265"/>
      <c r="GE31" s="265"/>
      <c r="GF31" s="265"/>
      <c r="GG31" s="265"/>
      <c r="GH31" s="265"/>
      <c r="GI31" s="265"/>
      <c r="GJ31" s="265"/>
      <c r="GK31" s="265"/>
      <c r="GL31" s="265"/>
      <c r="GM31" s="265"/>
      <c r="GN31" s="265"/>
      <c r="GO31" s="265"/>
      <c r="GP31" s="265"/>
      <c r="GQ31" s="265"/>
      <c r="GR31" s="265"/>
      <c r="GS31" s="265"/>
      <c r="GT31" s="265"/>
      <c r="GU31" s="265"/>
      <c r="GV31" s="265"/>
      <c r="GW31" s="265"/>
      <c r="GX31" s="265"/>
      <c r="GY31" s="265"/>
      <c r="GZ31" s="265"/>
      <c r="HA31" s="265"/>
      <c r="HB31" s="265"/>
      <c r="HC31" s="265"/>
      <c r="HD31" s="265"/>
      <c r="HE31" s="265"/>
      <c r="HF31" s="265"/>
      <c r="HG31" s="265"/>
      <c r="HH31" s="265"/>
      <c r="HI31" s="265"/>
      <c r="HJ31" s="265"/>
      <c r="HK31" s="265"/>
      <c r="HL31" s="265"/>
      <c r="HM31" s="265"/>
      <c r="HN31" s="265"/>
      <c r="HO31" s="265"/>
      <c r="HP31" s="265"/>
      <c r="HQ31" s="265"/>
      <c r="HR31" s="265"/>
      <c r="HS31" s="265"/>
      <c r="HT31" s="265"/>
      <c r="HU31" s="265"/>
      <c r="HV31" s="265"/>
      <c r="HW31" s="265"/>
      <c r="HX31" s="265"/>
      <c r="HY31" s="265"/>
      <c r="HZ31" s="265"/>
      <c r="IA31" s="265"/>
      <c r="IB31" s="265"/>
      <c r="IC31" s="265"/>
      <c r="ID31" s="265"/>
      <c r="IE31" s="265"/>
      <c r="IF31" s="265"/>
      <c r="IG31" s="265"/>
      <c r="IH31" s="265"/>
      <c r="II31" s="265"/>
      <c r="IJ31" s="265"/>
      <c r="IK31" s="265"/>
      <c r="IL31" s="265"/>
      <c r="IM31" s="265"/>
      <c r="IN31" s="265"/>
      <c r="IO31" s="265"/>
      <c r="IP31" s="265"/>
      <c r="IQ31" s="265"/>
      <c r="IR31" s="265"/>
      <c r="IS31" s="265"/>
      <c r="IT31" s="265"/>
      <c r="IU31" s="265"/>
      <c r="IV31" s="265"/>
    </row>
    <row r="32" s="25" customFormat="1" customHeight="1" spans="1:256">
      <c r="A32" s="250"/>
      <c r="B32" s="249"/>
      <c r="C32" s="245" t="s">
        <v>161</v>
      </c>
      <c r="D32" s="239">
        <v>0</v>
      </c>
      <c r="E32" s="242">
        <v>0</v>
      </c>
      <c r="F32" s="243">
        <v>0</v>
      </c>
      <c r="G32" s="244"/>
      <c r="H32" s="237">
        <v>0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  <c r="DG32" s="265"/>
      <c r="DH32" s="265"/>
      <c r="DI32" s="265"/>
      <c r="DJ32" s="265"/>
      <c r="DK32" s="265"/>
      <c r="DL32" s="265"/>
      <c r="DM32" s="265"/>
      <c r="DN32" s="265"/>
      <c r="DO32" s="265"/>
      <c r="DP32" s="265"/>
      <c r="DQ32" s="265"/>
      <c r="DR32" s="265"/>
      <c r="DS32" s="265"/>
      <c r="DT32" s="265"/>
      <c r="DU32" s="265"/>
      <c r="DV32" s="265"/>
      <c r="DW32" s="265"/>
      <c r="DX32" s="265"/>
      <c r="DY32" s="265"/>
      <c r="DZ32" s="265"/>
      <c r="EA32" s="265"/>
      <c r="EB32" s="265"/>
      <c r="EC32" s="265"/>
      <c r="ED32" s="265"/>
      <c r="EE32" s="265"/>
      <c r="EF32" s="265"/>
      <c r="EG32" s="265"/>
      <c r="EH32" s="265"/>
      <c r="EI32" s="265"/>
      <c r="EJ32" s="265"/>
      <c r="EK32" s="265"/>
      <c r="EL32" s="265"/>
      <c r="EM32" s="265"/>
      <c r="EN32" s="265"/>
      <c r="EO32" s="265"/>
      <c r="EP32" s="265"/>
      <c r="EQ32" s="265"/>
      <c r="ER32" s="265"/>
      <c r="ES32" s="265"/>
      <c r="ET32" s="265"/>
      <c r="EU32" s="265"/>
      <c r="EV32" s="265"/>
      <c r="EW32" s="265"/>
      <c r="EX32" s="265"/>
      <c r="EY32" s="265"/>
      <c r="EZ32" s="265"/>
      <c r="FA32" s="265"/>
      <c r="FB32" s="265"/>
      <c r="FC32" s="265"/>
      <c r="FD32" s="265"/>
      <c r="FE32" s="265"/>
      <c r="FF32" s="265"/>
      <c r="FG32" s="265"/>
      <c r="FH32" s="265"/>
      <c r="FI32" s="265"/>
      <c r="FJ32" s="265"/>
      <c r="FK32" s="265"/>
      <c r="FL32" s="265"/>
      <c r="FM32" s="265"/>
      <c r="FN32" s="265"/>
      <c r="FO32" s="265"/>
      <c r="FP32" s="265"/>
      <c r="FQ32" s="265"/>
      <c r="FR32" s="265"/>
      <c r="FS32" s="265"/>
      <c r="FT32" s="265"/>
      <c r="FU32" s="265"/>
      <c r="FV32" s="265"/>
      <c r="FW32" s="265"/>
      <c r="FX32" s="265"/>
      <c r="FY32" s="265"/>
      <c r="FZ32" s="265"/>
      <c r="GA32" s="265"/>
      <c r="GB32" s="265"/>
      <c r="GC32" s="265"/>
      <c r="GD32" s="265"/>
      <c r="GE32" s="265"/>
      <c r="GF32" s="265"/>
      <c r="GG32" s="265"/>
      <c r="GH32" s="265"/>
      <c r="GI32" s="265"/>
      <c r="GJ32" s="265"/>
      <c r="GK32" s="265"/>
      <c r="GL32" s="265"/>
      <c r="GM32" s="265"/>
      <c r="GN32" s="265"/>
      <c r="GO32" s="265"/>
      <c r="GP32" s="265"/>
      <c r="GQ32" s="265"/>
      <c r="GR32" s="265"/>
      <c r="GS32" s="265"/>
      <c r="GT32" s="265"/>
      <c r="GU32" s="265"/>
      <c r="GV32" s="265"/>
      <c r="GW32" s="265"/>
      <c r="GX32" s="265"/>
      <c r="GY32" s="265"/>
      <c r="GZ32" s="265"/>
      <c r="HA32" s="265"/>
      <c r="HB32" s="265"/>
      <c r="HC32" s="265"/>
      <c r="HD32" s="265"/>
      <c r="HE32" s="265"/>
      <c r="HF32" s="265"/>
      <c r="HG32" s="265"/>
      <c r="HH32" s="265"/>
      <c r="HI32" s="265"/>
      <c r="HJ32" s="265"/>
      <c r="HK32" s="265"/>
      <c r="HL32" s="265"/>
      <c r="HM32" s="265"/>
      <c r="HN32" s="265"/>
      <c r="HO32" s="265"/>
      <c r="HP32" s="265"/>
      <c r="HQ32" s="265"/>
      <c r="HR32" s="265"/>
      <c r="HS32" s="265"/>
      <c r="HT32" s="265"/>
      <c r="HU32" s="265"/>
      <c r="HV32" s="265"/>
      <c r="HW32" s="265"/>
      <c r="HX32" s="265"/>
      <c r="HY32" s="265"/>
      <c r="HZ32" s="265"/>
      <c r="IA32" s="265"/>
      <c r="IB32" s="265"/>
      <c r="IC32" s="265"/>
      <c r="ID32" s="265"/>
      <c r="IE32" s="265"/>
      <c r="IF32" s="265"/>
      <c r="IG32" s="265"/>
      <c r="IH32" s="265"/>
      <c r="II32" s="265"/>
      <c r="IJ32" s="265"/>
      <c r="IK32" s="265"/>
      <c r="IL32" s="265"/>
      <c r="IM32" s="265"/>
      <c r="IN32" s="265"/>
      <c r="IO32" s="265"/>
      <c r="IP32" s="265"/>
      <c r="IQ32" s="265"/>
      <c r="IR32" s="265"/>
      <c r="IS32" s="265"/>
      <c r="IT32" s="265"/>
      <c r="IU32" s="265"/>
      <c r="IV32" s="265"/>
    </row>
    <row r="33" s="25" customFormat="1" customHeight="1" spans="1:256">
      <c r="A33" s="250"/>
      <c r="B33" s="249"/>
      <c r="C33" s="245" t="s">
        <v>162</v>
      </c>
      <c r="D33" s="239">
        <v>0</v>
      </c>
      <c r="E33" s="242">
        <v>0</v>
      </c>
      <c r="F33" s="243">
        <v>0</v>
      </c>
      <c r="G33" s="247"/>
      <c r="H33" s="237">
        <v>0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  <c r="DG33" s="265"/>
      <c r="DH33" s="265"/>
      <c r="DI33" s="265"/>
      <c r="DJ33" s="265"/>
      <c r="DK33" s="265"/>
      <c r="DL33" s="265"/>
      <c r="DM33" s="265"/>
      <c r="DN33" s="265"/>
      <c r="DO33" s="265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65"/>
      <c r="EF33" s="265"/>
      <c r="EG33" s="265"/>
      <c r="EH33" s="265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5"/>
      <c r="ET33" s="265"/>
      <c r="EU33" s="265"/>
      <c r="EV33" s="265"/>
      <c r="EW33" s="265"/>
      <c r="EX33" s="265"/>
      <c r="EY33" s="265"/>
      <c r="EZ33" s="265"/>
      <c r="FA33" s="265"/>
      <c r="FB33" s="265"/>
      <c r="FC33" s="265"/>
      <c r="FD33" s="265"/>
      <c r="FE33" s="265"/>
      <c r="FF33" s="265"/>
      <c r="FG33" s="265"/>
      <c r="FH33" s="265"/>
      <c r="FI33" s="265"/>
      <c r="FJ33" s="265"/>
      <c r="FK33" s="265"/>
      <c r="FL33" s="265"/>
      <c r="FM33" s="265"/>
      <c r="FN33" s="265"/>
      <c r="FO33" s="265"/>
      <c r="FP33" s="265"/>
      <c r="FQ33" s="265"/>
      <c r="FR33" s="265"/>
      <c r="FS33" s="265"/>
      <c r="FT33" s="265"/>
      <c r="FU33" s="265"/>
      <c r="FV33" s="265"/>
      <c r="FW33" s="265"/>
      <c r="FX33" s="265"/>
      <c r="FY33" s="265"/>
      <c r="FZ33" s="265"/>
      <c r="GA33" s="265"/>
      <c r="GB33" s="265"/>
      <c r="GC33" s="265"/>
      <c r="GD33" s="265"/>
      <c r="GE33" s="265"/>
      <c r="GF33" s="265"/>
      <c r="GG33" s="265"/>
      <c r="GH33" s="265"/>
      <c r="GI33" s="265"/>
      <c r="GJ33" s="265"/>
      <c r="GK33" s="265"/>
      <c r="GL33" s="265"/>
      <c r="GM33" s="265"/>
      <c r="GN33" s="265"/>
      <c r="GO33" s="265"/>
      <c r="GP33" s="265"/>
      <c r="GQ33" s="265"/>
      <c r="GR33" s="265"/>
      <c r="GS33" s="265"/>
      <c r="GT33" s="265"/>
      <c r="GU33" s="265"/>
      <c r="GV33" s="265"/>
      <c r="GW33" s="265"/>
      <c r="GX33" s="265"/>
      <c r="GY33" s="265"/>
      <c r="GZ33" s="265"/>
      <c r="HA33" s="265"/>
      <c r="HB33" s="265"/>
      <c r="HC33" s="265"/>
      <c r="HD33" s="265"/>
      <c r="HE33" s="265"/>
      <c r="HF33" s="265"/>
      <c r="HG33" s="265"/>
      <c r="HH33" s="265"/>
      <c r="HI33" s="265"/>
      <c r="HJ33" s="265"/>
      <c r="HK33" s="265"/>
      <c r="HL33" s="265"/>
      <c r="HM33" s="265"/>
      <c r="HN33" s="265"/>
      <c r="HO33" s="265"/>
      <c r="HP33" s="265"/>
      <c r="HQ33" s="265"/>
      <c r="HR33" s="265"/>
      <c r="HS33" s="265"/>
      <c r="HT33" s="265"/>
      <c r="HU33" s="265"/>
      <c r="HV33" s="265"/>
      <c r="HW33" s="265"/>
      <c r="HX33" s="265"/>
      <c r="HY33" s="265"/>
      <c r="HZ33" s="265"/>
      <c r="IA33" s="265"/>
      <c r="IB33" s="265"/>
      <c r="IC33" s="265"/>
      <c r="ID33" s="265"/>
      <c r="IE33" s="265"/>
      <c r="IF33" s="265"/>
      <c r="IG33" s="265"/>
      <c r="IH33" s="265"/>
      <c r="II33" s="265"/>
      <c r="IJ33" s="265"/>
      <c r="IK33" s="265"/>
      <c r="IL33" s="265"/>
      <c r="IM33" s="265"/>
      <c r="IN33" s="265"/>
      <c r="IO33" s="265"/>
      <c r="IP33" s="265"/>
      <c r="IQ33" s="265"/>
      <c r="IR33" s="265"/>
      <c r="IS33" s="265"/>
      <c r="IT33" s="265"/>
      <c r="IU33" s="265"/>
      <c r="IV33" s="265"/>
    </row>
    <row r="34" s="25" customFormat="1" customHeight="1" spans="1:256">
      <c r="A34" s="258"/>
      <c r="B34" s="249"/>
      <c r="C34" s="245" t="s">
        <v>163</v>
      </c>
      <c r="D34" s="239">
        <v>0</v>
      </c>
      <c r="E34" s="242">
        <v>0</v>
      </c>
      <c r="F34" s="243">
        <v>0</v>
      </c>
      <c r="G34" s="259"/>
      <c r="H34" s="237">
        <v>0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/>
      <c r="CH34" s="265"/>
      <c r="CI34" s="265"/>
      <c r="CJ34" s="265"/>
      <c r="CK34" s="265"/>
      <c r="CL34" s="265"/>
      <c r="CM34" s="265"/>
      <c r="CN34" s="265"/>
      <c r="CO34" s="265"/>
      <c r="CP34" s="265"/>
      <c r="CQ34" s="265"/>
      <c r="CR34" s="265"/>
      <c r="CS34" s="265"/>
      <c r="CT34" s="265"/>
      <c r="CU34" s="265"/>
      <c r="CV34" s="265"/>
      <c r="CW34" s="265"/>
      <c r="CX34" s="265"/>
      <c r="CY34" s="265"/>
      <c r="CZ34" s="265"/>
      <c r="DA34" s="265"/>
      <c r="DB34" s="265"/>
      <c r="DC34" s="265"/>
      <c r="DD34" s="265"/>
      <c r="DE34" s="265"/>
      <c r="DF34" s="265"/>
      <c r="DG34" s="265"/>
      <c r="DH34" s="265"/>
      <c r="DI34" s="265"/>
      <c r="DJ34" s="265"/>
      <c r="DK34" s="265"/>
      <c r="DL34" s="265"/>
      <c r="DM34" s="265"/>
      <c r="DN34" s="265"/>
      <c r="DO34" s="265"/>
      <c r="DP34" s="265"/>
      <c r="DQ34" s="265"/>
      <c r="DR34" s="265"/>
      <c r="DS34" s="265"/>
      <c r="DT34" s="265"/>
      <c r="DU34" s="265"/>
      <c r="DV34" s="265"/>
      <c r="DW34" s="265"/>
      <c r="DX34" s="265"/>
      <c r="DY34" s="265"/>
      <c r="DZ34" s="265"/>
      <c r="EA34" s="265"/>
      <c r="EB34" s="265"/>
      <c r="EC34" s="265"/>
      <c r="ED34" s="265"/>
      <c r="EE34" s="265"/>
      <c r="EF34" s="265"/>
      <c r="EG34" s="265"/>
      <c r="EH34" s="265"/>
      <c r="EI34" s="265"/>
      <c r="EJ34" s="265"/>
      <c r="EK34" s="265"/>
      <c r="EL34" s="265"/>
      <c r="EM34" s="265"/>
      <c r="EN34" s="265"/>
      <c r="EO34" s="265"/>
      <c r="EP34" s="265"/>
      <c r="EQ34" s="265"/>
      <c r="ER34" s="265"/>
      <c r="ES34" s="265"/>
      <c r="ET34" s="265"/>
      <c r="EU34" s="265"/>
      <c r="EV34" s="265"/>
      <c r="EW34" s="265"/>
      <c r="EX34" s="265"/>
      <c r="EY34" s="265"/>
      <c r="EZ34" s="265"/>
      <c r="FA34" s="265"/>
      <c r="FB34" s="265"/>
      <c r="FC34" s="265"/>
      <c r="FD34" s="265"/>
      <c r="FE34" s="265"/>
      <c r="FF34" s="265"/>
      <c r="FG34" s="265"/>
      <c r="FH34" s="265"/>
      <c r="FI34" s="265"/>
      <c r="FJ34" s="265"/>
      <c r="FK34" s="265"/>
      <c r="FL34" s="265"/>
      <c r="FM34" s="265"/>
      <c r="FN34" s="265"/>
      <c r="FO34" s="265"/>
      <c r="FP34" s="265"/>
      <c r="FQ34" s="265"/>
      <c r="FR34" s="265"/>
      <c r="FS34" s="265"/>
      <c r="FT34" s="265"/>
      <c r="FU34" s="265"/>
      <c r="FV34" s="265"/>
      <c r="FW34" s="265"/>
      <c r="FX34" s="265"/>
      <c r="FY34" s="265"/>
      <c r="FZ34" s="265"/>
      <c r="GA34" s="265"/>
      <c r="GB34" s="265"/>
      <c r="GC34" s="265"/>
      <c r="GD34" s="265"/>
      <c r="GE34" s="265"/>
      <c r="GF34" s="265"/>
      <c r="GG34" s="265"/>
      <c r="GH34" s="265"/>
      <c r="GI34" s="265"/>
      <c r="GJ34" s="265"/>
      <c r="GK34" s="265"/>
      <c r="GL34" s="265"/>
      <c r="GM34" s="265"/>
      <c r="GN34" s="265"/>
      <c r="GO34" s="265"/>
      <c r="GP34" s="265"/>
      <c r="GQ34" s="265"/>
      <c r="GR34" s="265"/>
      <c r="GS34" s="265"/>
      <c r="GT34" s="265"/>
      <c r="GU34" s="265"/>
      <c r="GV34" s="265"/>
      <c r="GW34" s="265"/>
      <c r="GX34" s="265"/>
      <c r="GY34" s="265"/>
      <c r="GZ34" s="265"/>
      <c r="HA34" s="265"/>
      <c r="HB34" s="265"/>
      <c r="HC34" s="265"/>
      <c r="HD34" s="265"/>
      <c r="HE34" s="265"/>
      <c r="HF34" s="265"/>
      <c r="HG34" s="265"/>
      <c r="HH34" s="265"/>
      <c r="HI34" s="265"/>
      <c r="HJ34" s="265"/>
      <c r="HK34" s="265"/>
      <c r="HL34" s="265"/>
      <c r="HM34" s="265"/>
      <c r="HN34" s="265"/>
      <c r="HO34" s="265"/>
      <c r="HP34" s="265"/>
      <c r="HQ34" s="265"/>
      <c r="HR34" s="265"/>
      <c r="HS34" s="265"/>
      <c r="HT34" s="265"/>
      <c r="HU34" s="265"/>
      <c r="HV34" s="265"/>
      <c r="HW34" s="265"/>
      <c r="HX34" s="265"/>
      <c r="HY34" s="265"/>
      <c r="HZ34" s="265"/>
      <c r="IA34" s="265"/>
      <c r="IB34" s="265"/>
      <c r="IC34" s="265"/>
      <c r="ID34" s="265"/>
      <c r="IE34" s="265"/>
      <c r="IF34" s="265"/>
      <c r="IG34" s="265"/>
      <c r="IH34" s="265"/>
      <c r="II34" s="265"/>
      <c r="IJ34" s="265"/>
      <c r="IK34" s="265"/>
      <c r="IL34" s="265"/>
      <c r="IM34" s="265"/>
      <c r="IN34" s="265"/>
      <c r="IO34" s="265"/>
      <c r="IP34" s="265"/>
      <c r="IQ34" s="265"/>
      <c r="IR34" s="265"/>
      <c r="IS34" s="265"/>
      <c r="IT34" s="265"/>
      <c r="IU34" s="265"/>
      <c r="IV34" s="265"/>
    </row>
    <row r="35" s="25" customFormat="1" customHeight="1" spans="1:256">
      <c r="A35" s="260"/>
      <c r="B35" s="237"/>
      <c r="C35" s="245" t="s">
        <v>164</v>
      </c>
      <c r="D35" s="239">
        <v>0</v>
      </c>
      <c r="E35" s="261">
        <v>0</v>
      </c>
      <c r="F35" s="261">
        <v>0</v>
      </c>
      <c r="G35" s="160"/>
      <c r="H35" s="138">
        <v>0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  <c r="BZ35" s="265"/>
      <c r="CA35" s="265"/>
      <c r="CB35" s="265"/>
      <c r="CC35" s="265"/>
      <c r="CD35" s="265"/>
      <c r="CE35" s="265"/>
      <c r="CF35" s="265"/>
      <c r="CG35" s="265"/>
      <c r="CH35" s="265"/>
      <c r="CI35" s="265"/>
      <c r="CJ35" s="265"/>
      <c r="CK35" s="265"/>
      <c r="CL35" s="265"/>
      <c r="CM35" s="265"/>
      <c r="CN35" s="265"/>
      <c r="CO35" s="265"/>
      <c r="CP35" s="265"/>
      <c r="CQ35" s="265"/>
      <c r="CR35" s="265"/>
      <c r="CS35" s="265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265"/>
      <c r="DW35" s="265"/>
      <c r="DX35" s="265"/>
      <c r="DY35" s="265"/>
      <c r="DZ35" s="265"/>
      <c r="EA35" s="265"/>
      <c r="EB35" s="265"/>
      <c r="EC35" s="265"/>
      <c r="ED35" s="265"/>
      <c r="EE35" s="265"/>
      <c r="EF35" s="265"/>
      <c r="EG35" s="265"/>
      <c r="EH35" s="265"/>
      <c r="EI35" s="265"/>
      <c r="EJ35" s="265"/>
      <c r="EK35" s="265"/>
      <c r="EL35" s="265"/>
      <c r="EM35" s="265"/>
      <c r="EN35" s="265"/>
      <c r="EO35" s="265"/>
      <c r="EP35" s="265"/>
      <c r="EQ35" s="265"/>
      <c r="ER35" s="265"/>
      <c r="ES35" s="265"/>
      <c r="ET35" s="265"/>
      <c r="EU35" s="265"/>
      <c r="EV35" s="265"/>
      <c r="EW35" s="265"/>
      <c r="EX35" s="265"/>
      <c r="EY35" s="265"/>
      <c r="EZ35" s="265"/>
      <c r="FA35" s="265"/>
      <c r="FB35" s="265"/>
      <c r="FC35" s="265"/>
      <c r="FD35" s="265"/>
      <c r="FE35" s="265"/>
      <c r="FF35" s="265"/>
      <c r="FG35" s="265"/>
      <c r="FH35" s="265"/>
      <c r="FI35" s="265"/>
      <c r="FJ35" s="265"/>
      <c r="FK35" s="265"/>
      <c r="FL35" s="265"/>
      <c r="FM35" s="265"/>
      <c r="FN35" s="265"/>
      <c r="FO35" s="265"/>
      <c r="FP35" s="265"/>
      <c r="FQ35" s="265"/>
      <c r="FR35" s="265"/>
      <c r="FS35" s="265"/>
      <c r="FT35" s="265"/>
      <c r="FU35" s="265"/>
      <c r="FV35" s="265"/>
      <c r="FW35" s="265"/>
      <c r="FX35" s="265"/>
      <c r="FY35" s="265"/>
      <c r="FZ35" s="265"/>
      <c r="GA35" s="265"/>
      <c r="GB35" s="265"/>
      <c r="GC35" s="265"/>
      <c r="GD35" s="265"/>
      <c r="GE35" s="265"/>
      <c r="GF35" s="265"/>
      <c r="GG35" s="265"/>
      <c r="GH35" s="265"/>
      <c r="GI35" s="265"/>
      <c r="GJ35" s="265"/>
      <c r="GK35" s="265"/>
      <c r="GL35" s="265"/>
      <c r="GM35" s="265"/>
      <c r="GN35" s="265"/>
      <c r="GO35" s="265"/>
      <c r="GP35" s="265"/>
      <c r="GQ35" s="265"/>
      <c r="GR35" s="265"/>
      <c r="GS35" s="265"/>
      <c r="GT35" s="265"/>
      <c r="GU35" s="265"/>
      <c r="GV35" s="265"/>
      <c r="GW35" s="265"/>
      <c r="GX35" s="265"/>
      <c r="GY35" s="265"/>
      <c r="GZ35" s="265"/>
      <c r="HA35" s="265"/>
      <c r="HB35" s="265"/>
      <c r="HC35" s="265"/>
      <c r="HD35" s="265"/>
      <c r="HE35" s="265"/>
      <c r="HF35" s="265"/>
      <c r="HG35" s="265"/>
      <c r="HH35" s="265"/>
      <c r="HI35" s="265"/>
      <c r="HJ35" s="265"/>
      <c r="HK35" s="265"/>
      <c r="HL35" s="265"/>
      <c r="HM35" s="265"/>
      <c r="HN35" s="265"/>
      <c r="HO35" s="265"/>
      <c r="HP35" s="265"/>
      <c r="HQ35" s="265"/>
      <c r="HR35" s="265"/>
      <c r="HS35" s="265"/>
      <c r="HT35" s="265"/>
      <c r="HU35" s="265"/>
      <c r="HV35" s="265"/>
      <c r="HW35" s="265"/>
      <c r="HX35" s="265"/>
      <c r="HY35" s="265"/>
      <c r="HZ35" s="265"/>
      <c r="IA35" s="265"/>
      <c r="IB35" s="265"/>
      <c r="IC35" s="265"/>
      <c r="ID35" s="265"/>
      <c r="IE35" s="265"/>
      <c r="IF35" s="265"/>
      <c r="IG35" s="265"/>
      <c r="IH35" s="265"/>
      <c r="II35" s="265"/>
      <c r="IJ35" s="265"/>
      <c r="IK35" s="265"/>
      <c r="IL35" s="265"/>
      <c r="IM35" s="265"/>
      <c r="IN35" s="265"/>
      <c r="IO35" s="265"/>
      <c r="IP35" s="265"/>
      <c r="IQ35" s="265"/>
      <c r="IR35" s="265"/>
      <c r="IS35" s="265"/>
      <c r="IT35" s="265"/>
      <c r="IU35" s="265"/>
      <c r="IV35" s="265"/>
    </row>
    <row r="36" customFormat="1" customHeight="1" spans="1:256">
      <c r="A36" s="260"/>
      <c r="B36" s="237"/>
      <c r="C36" s="245"/>
      <c r="D36" s="138"/>
      <c r="E36" s="138"/>
      <c r="F36" s="138"/>
      <c r="G36" s="160"/>
      <c r="H36" s="262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60"/>
      <c r="B37" s="237"/>
      <c r="C37" s="245"/>
      <c r="D37" s="138"/>
      <c r="E37" s="138"/>
      <c r="F37" s="138"/>
      <c r="G37" s="160"/>
      <c r="H37" s="262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60"/>
      <c r="B38" s="237"/>
      <c r="C38" s="245"/>
      <c r="D38" s="138"/>
      <c r="E38" s="138"/>
      <c r="F38" s="138"/>
      <c r="G38" s="160"/>
      <c r="H38" s="262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s="25" customFormat="1" customHeight="1" spans="1:256">
      <c r="A39" s="230" t="s">
        <v>165</v>
      </c>
      <c r="B39" s="249">
        <v>27512439.21</v>
      </c>
      <c r="C39" s="263" t="s">
        <v>166</v>
      </c>
      <c r="D39" s="240">
        <v>27512439.21</v>
      </c>
      <c r="E39" s="138">
        <v>22412439.21</v>
      </c>
      <c r="F39" s="138">
        <v>5100000</v>
      </c>
      <c r="G39" s="138">
        <v>0</v>
      </c>
      <c r="H39" s="138">
        <v>0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5"/>
      <c r="DD39" s="265"/>
      <c r="DE39" s="265"/>
      <c r="DF39" s="265"/>
      <c r="DG39" s="265"/>
      <c r="DH39" s="265"/>
      <c r="DI39" s="265"/>
      <c r="DJ39" s="265"/>
      <c r="DK39" s="265"/>
      <c r="DL39" s="265"/>
      <c r="DM39" s="265"/>
      <c r="DN39" s="265"/>
      <c r="DO39" s="265"/>
      <c r="DP39" s="265"/>
      <c r="DQ39" s="265"/>
      <c r="DR39" s="265"/>
      <c r="DS39" s="265"/>
      <c r="DT39" s="265"/>
      <c r="DU39" s="265"/>
      <c r="DV39" s="265"/>
      <c r="DW39" s="265"/>
      <c r="DX39" s="265"/>
      <c r="DY39" s="265"/>
      <c r="DZ39" s="265"/>
      <c r="EA39" s="265"/>
      <c r="EB39" s="265"/>
      <c r="EC39" s="265"/>
      <c r="ED39" s="265"/>
      <c r="EE39" s="265"/>
      <c r="EF39" s="265"/>
      <c r="EG39" s="265"/>
      <c r="EH39" s="265"/>
      <c r="EI39" s="265"/>
      <c r="EJ39" s="265"/>
      <c r="EK39" s="265"/>
      <c r="EL39" s="265"/>
      <c r="EM39" s="265"/>
      <c r="EN39" s="265"/>
      <c r="EO39" s="265"/>
      <c r="EP39" s="265"/>
      <c r="EQ39" s="265"/>
      <c r="ER39" s="265"/>
      <c r="ES39" s="265"/>
      <c r="ET39" s="265"/>
      <c r="EU39" s="265"/>
      <c r="EV39" s="265"/>
      <c r="EW39" s="265"/>
      <c r="EX39" s="265"/>
      <c r="EY39" s="265"/>
      <c r="EZ39" s="265"/>
      <c r="FA39" s="265"/>
      <c r="FB39" s="265"/>
      <c r="FC39" s="265"/>
      <c r="FD39" s="265"/>
      <c r="FE39" s="265"/>
      <c r="FF39" s="265"/>
      <c r="FG39" s="265"/>
      <c r="FH39" s="265"/>
      <c r="FI39" s="265"/>
      <c r="FJ39" s="265"/>
      <c r="FK39" s="265"/>
      <c r="FL39" s="265"/>
      <c r="FM39" s="265"/>
      <c r="FN39" s="265"/>
      <c r="FO39" s="265"/>
      <c r="FP39" s="265"/>
      <c r="FQ39" s="265"/>
      <c r="FR39" s="265"/>
      <c r="FS39" s="265"/>
      <c r="FT39" s="265"/>
      <c r="FU39" s="265"/>
      <c r="FV39" s="265"/>
      <c r="FW39" s="265"/>
      <c r="FX39" s="265"/>
      <c r="FY39" s="265"/>
      <c r="FZ39" s="265"/>
      <c r="GA39" s="265"/>
      <c r="GB39" s="265"/>
      <c r="GC39" s="265"/>
      <c r="GD39" s="265"/>
      <c r="GE39" s="265"/>
      <c r="GF39" s="265"/>
      <c r="GG39" s="265"/>
      <c r="GH39" s="265"/>
      <c r="GI39" s="265"/>
      <c r="GJ39" s="265"/>
      <c r="GK39" s="265"/>
      <c r="GL39" s="265"/>
      <c r="GM39" s="265"/>
      <c r="GN39" s="265"/>
      <c r="GO39" s="265"/>
      <c r="GP39" s="265"/>
      <c r="GQ39" s="265"/>
      <c r="GR39" s="265"/>
      <c r="GS39" s="265"/>
      <c r="GT39" s="265"/>
      <c r="GU39" s="265"/>
      <c r="GV39" s="265"/>
      <c r="GW39" s="265"/>
      <c r="GX39" s="265"/>
      <c r="GY39" s="265"/>
      <c r="GZ39" s="265"/>
      <c r="HA39" s="265"/>
      <c r="HB39" s="265"/>
      <c r="HC39" s="265"/>
      <c r="HD39" s="265"/>
      <c r="HE39" s="265"/>
      <c r="HF39" s="265"/>
      <c r="HG39" s="265"/>
      <c r="HH39" s="265"/>
      <c r="HI39" s="265"/>
      <c r="HJ39" s="265"/>
      <c r="HK39" s="265"/>
      <c r="HL39" s="265"/>
      <c r="HM39" s="265"/>
      <c r="HN39" s="265"/>
      <c r="HO39" s="265"/>
      <c r="HP39" s="265"/>
      <c r="HQ39" s="265"/>
      <c r="HR39" s="265"/>
      <c r="HS39" s="265"/>
      <c r="HT39" s="265"/>
      <c r="HU39" s="265"/>
      <c r="HV39" s="265"/>
      <c r="HW39" s="265"/>
      <c r="HX39" s="265"/>
      <c r="HY39" s="265"/>
      <c r="HZ39" s="265"/>
      <c r="IA39" s="265"/>
      <c r="IB39" s="265"/>
      <c r="IC39" s="265"/>
      <c r="ID39" s="265"/>
      <c r="IE39" s="265"/>
      <c r="IF39" s="265"/>
      <c r="IG39" s="265"/>
      <c r="IH39" s="265"/>
      <c r="II39" s="265"/>
      <c r="IJ39" s="265"/>
      <c r="IK39" s="265"/>
      <c r="IL39" s="265"/>
      <c r="IM39" s="265"/>
      <c r="IN39" s="265"/>
      <c r="IO39" s="265"/>
      <c r="IP39" s="265"/>
      <c r="IQ39" s="265"/>
      <c r="IR39" s="265"/>
      <c r="IS39" s="265"/>
      <c r="IT39" s="265"/>
      <c r="IU39" s="265"/>
      <c r="IV39" s="265"/>
    </row>
    <row r="40" customFormat="1" customHeight="1" spans="1:256">
      <c r="A40" s="224"/>
      <c r="B40" s="121"/>
      <c r="C40" s="121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2:256">
      <c r="B41" s="121"/>
      <c r="C41" s="121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2:2">
      <c r="B42" s="121"/>
    </row>
    <row r="43" customFormat="1" customHeight="1" spans="2:3">
      <c r="B43" s="121"/>
      <c r="C43" s="12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F20" sqref="F20"/>
    </sheetView>
  </sheetViews>
  <sheetFormatPr defaultColWidth="12.3333333333333" defaultRowHeight="14.25" customHeight="1"/>
  <cols>
    <col min="1" max="1" width="6.83333333333333" style="120" customWidth="1"/>
    <col min="2" max="3" width="12.8333333333333" style="120" customWidth="1"/>
    <col min="4" max="4" width="44.8333333333333" style="120" customWidth="1"/>
    <col min="5" max="6" width="16.8333333333333" style="120" customWidth="1"/>
    <col min="7" max="12" width="13.8333333333333" style="120" customWidth="1"/>
    <col min="13" max="15" width="8.5" style="120" customWidth="1"/>
    <col min="16" max="16" width="16.8333333333333" style="120" customWidth="1"/>
    <col min="17" max="22" width="13.8333333333333" style="120" customWidth="1"/>
    <col min="23" max="25" width="8.5" style="120" customWidth="1"/>
    <col min="26" max="16384" width="12.3333333333333" style="120"/>
  </cols>
  <sheetData>
    <row r="1" customFormat="1" customHeight="1" spans="1:256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69" t="s">
        <v>167</v>
      </c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  <c r="IU1" s="207"/>
      <c r="IV1" s="207"/>
    </row>
    <row r="2" customFormat="1" ht="20.1" customHeight="1" spans="1:256">
      <c r="A2" s="101" t="s">
        <v>168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  <c r="IU2" s="207"/>
      <c r="IV2" s="207"/>
    </row>
    <row r="3" customFormat="1" customHeight="1" spans="1:256">
      <c r="A3" s="170" t="s">
        <v>4</v>
      </c>
      <c r="B3" s="187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69" t="s">
        <v>5</v>
      </c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</row>
    <row r="4" customFormat="1" customHeight="1" spans="1:256">
      <c r="A4" s="190" t="s">
        <v>8</v>
      </c>
      <c r="B4" s="191"/>
      <c r="C4" s="191"/>
      <c r="D4" s="191"/>
      <c r="E4" s="192" t="s">
        <v>57</v>
      </c>
      <c r="F4" s="193" t="s">
        <v>169</v>
      </c>
      <c r="G4" s="194"/>
      <c r="H4" s="194"/>
      <c r="I4" s="194"/>
      <c r="J4" s="194"/>
      <c r="K4" s="194"/>
      <c r="L4" s="194"/>
      <c r="M4" s="194"/>
      <c r="N4" s="194"/>
      <c r="O4" s="211"/>
      <c r="P4" s="198" t="s">
        <v>170</v>
      </c>
      <c r="Q4" s="198"/>
      <c r="R4" s="198"/>
      <c r="S4" s="198"/>
      <c r="T4" s="198"/>
      <c r="U4" s="198"/>
      <c r="V4" s="198"/>
      <c r="W4" s="198"/>
      <c r="X4" s="198"/>
      <c r="Y4" s="198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</row>
    <row r="5" customFormat="1" customHeight="1" spans="1:256">
      <c r="A5" s="190" t="s">
        <v>60</v>
      </c>
      <c r="B5" s="191"/>
      <c r="C5" s="195" t="s">
        <v>61</v>
      </c>
      <c r="D5" s="196" t="s">
        <v>171</v>
      </c>
      <c r="E5" s="192"/>
      <c r="F5" s="197" t="s">
        <v>63</v>
      </c>
      <c r="G5" s="198" t="s">
        <v>172</v>
      </c>
      <c r="H5" s="198"/>
      <c r="I5" s="198"/>
      <c r="J5" s="198" t="s">
        <v>124</v>
      </c>
      <c r="K5" s="198"/>
      <c r="L5" s="198"/>
      <c r="M5" s="212" t="s">
        <v>173</v>
      </c>
      <c r="N5" s="212"/>
      <c r="O5" s="212"/>
      <c r="P5" s="203" t="s">
        <v>63</v>
      </c>
      <c r="Q5" s="198" t="s">
        <v>174</v>
      </c>
      <c r="R5" s="198"/>
      <c r="S5" s="198"/>
      <c r="T5" s="198" t="s">
        <v>175</v>
      </c>
      <c r="U5" s="198"/>
      <c r="V5" s="198"/>
      <c r="W5" s="197" t="s">
        <v>176</v>
      </c>
      <c r="X5" s="197"/>
      <c r="Y5" s="19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customFormat="1" customHeight="1" spans="1:256">
      <c r="A6" s="199" t="s">
        <v>72</v>
      </c>
      <c r="B6" s="199" t="s">
        <v>73</v>
      </c>
      <c r="C6" s="200"/>
      <c r="D6" s="201"/>
      <c r="E6" s="202"/>
      <c r="F6" s="203"/>
      <c r="G6" s="203" t="s">
        <v>177</v>
      </c>
      <c r="H6" s="203" t="s">
        <v>118</v>
      </c>
      <c r="I6" s="203" t="s">
        <v>119</v>
      </c>
      <c r="J6" s="203" t="s">
        <v>177</v>
      </c>
      <c r="K6" s="203" t="s">
        <v>118</v>
      </c>
      <c r="L6" s="203" t="s">
        <v>119</v>
      </c>
      <c r="M6" s="213" t="s">
        <v>177</v>
      </c>
      <c r="N6" s="213" t="s">
        <v>118</v>
      </c>
      <c r="O6" s="213" t="s">
        <v>119</v>
      </c>
      <c r="P6" s="214"/>
      <c r="Q6" s="203" t="s">
        <v>177</v>
      </c>
      <c r="R6" s="203" t="s">
        <v>118</v>
      </c>
      <c r="S6" s="203" t="s">
        <v>119</v>
      </c>
      <c r="T6" s="203" t="s">
        <v>177</v>
      </c>
      <c r="U6" s="203" t="s">
        <v>118</v>
      </c>
      <c r="V6" s="203" t="s">
        <v>119</v>
      </c>
      <c r="W6" s="203" t="s">
        <v>177</v>
      </c>
      <c r="X6" s="203" t="s">
        <v>118</v>
      </c>
      <c r="Y6" s="203" t="s">
        <v>119</v>
      </c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</row>
    <row r="7" s="25" customFormat="1" customHeight="1" spans="1:256">
      <c r="A7" s="134"/>
      <c r="B7" s="134"/>
      <c r="C7" s="134"/>
      <c r="D7" s="134" t="s">
        <v>63</v>
      </c>
      <c r="E7" s="137">
        <f t="shared" ref="E7:L7" si="0">E8</f>
        <v>27512439.21</v>
      </c>
      <c r="F7" s="137">
        <f t="shared" si="0"/>
        <v>27512439.21</v>
      </c>
      <c r="G7" s="137">
        <f t="shared" si="0"/>
        <v>22412439.21</v>
      </c>
      <c r="H7" s="137">
        <f t="shared" si="0"/>
        <v>7562329.21</v>
      </c>
      <c r="I7" s="137">
        <f t="shared" si="0"/>
        <v>14850110</v>
      </c>
      <c r="J7" s="137">
        <f t="shared" si="0"/>
        <v>5100000</v>
      </c>
      <c r="K7" s="137">
        <f t="shared" si="0"/>
        <v>0</v>
      </c>
      <c r="L7" s="138">
        <f t="shared" si="0"/>
        <v>5100000</v>
      </c>
      <c r="M7" s="136">
        <f>SUM(0)</f>
        <v>0</v>
      </c>
      <c r="N7" s="137">
        <f>SUM(0)</f>
        <v>0</v>
      </c>
      <c r="O7" s="137">
        <f>SUM(0)</f>
        <v>0</v>
      </c>
      <c r="P7" s="137">
        <f t="shared" ref="P7:V7" si="1">P8</f>
        <v>0</v>
      </c>
      <c r="Q7" s="137">
        <f t="shared" si="1"/>
        <v>0</v>
      </c>
      <c r="R7" s="137">
        <f t="shared" si="1"/>
        <v>0</v>
      </c>
      <c r="S7" s="137">
        <f t="shared" si="1"/>
        <v>0</v>
      </c>
      <c r="T7" s="137">
        <f t="shared" si="1"/>
        <v>0</v>
      </c>
      <c r="U7" s="137">
        <f t="shared" si="1"/>
        <v>0</v>
      </c>
      <c r="V7" s="138">
        <f t="shared" si="1"/>
        <v>0</v>
      </c>
      <c r="W7" s="215">
        <f>SUM(0)</f>
        <v>0</v>
      </c>
      <c r="X7" s="216">
        <f>SUM(0)</f>
        <v>0</v>
      </c>
      <c r="Y7" s="216">
        <f>SUM(0)</f>
        <v>0</v>
      </c>
      <c r="Z7" s="217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  <c r="IE7" s="218"/>
      <c r="IF7" s="218"/>
      <c r="IG7" s="218"/>
      <c r="IH7" s="218"/>
      <c r="II7" s="218"/>
      <c r="IJ7" s="218"/>
      <c r="IK7" s="218"/>
      <c r="IL7" s="218"/>
      <c r="IM7" s="218"/>
      <c r="IN7" s="218"/>
      <c r="IO7" s="218"/>
      <c r="IP7" s="218"/>
      <c r="IQ7" s="218"/>
      <c r="IR7" s="218"/>
      <c r="IS7" s="218"/>
      <c r="IT7" s="218"/>
      <c r="IU7" s="218"/>
      <c r="IV7" s="218"/>
    </row>
    <row r="8" customFormat="1" customHeight="1" spans="1:256">
      <c r="A8" s="134"/>
      <c r="B8" s="134"/>
      <c r="C8" s="134" t="s">
        <v>178</v>
      </c>
      <c r="D8" s="134" t="s">
        <v>179</v>
      </c>
      <c r="E8" s="137">
        <f t="shared" ref="E8:L8" si="2">E9+E13+E22+E24+E26</f>
        <v>27512439.21</v>
      </c>
      <c r="F8" s="137">
        <f t="shared" si="2"/>
        <v>27512439.21</v>
      </c>
      <c r="G8" s="137">
        <f t="shared" si="2"/>
        <v>22412439.21</v>
      </c>
      <c r="H8" s="137">
        <f t="shared" si="2"/>
        <v>7562329.21</v>
      </c>
      <c r="I8" s="137">
        <f t="shared" si="2"/>
        <v>14850110</v>
      </c>
      <c r="J8" s="137">
        <f t="shared" si="2"/>
        <v>5100000</v>
      </c>
      <c r="K8" s="137">
        <f t="shared" si="2"/>
        <v>0</v>
      </c>
      <c r="L8" s="138">
        <f t="shared" si="2"/>
        <v>5100000</v>
      </c>
      <c r="M8" s="136">
        <f t="shared" ref="M8:O27" si="3">SUM(0)</f>
        <v>0</v>
      </c>
      <c r="N8" s="137">
        <f t="shared" si="3"/>
        <v>0</v>
      </c>
      <c r="O8" s="137">
        <f t="shared" si="3"/>
        <v>0</v>
      </c>
      <c r="P8" s="137">
        <f t="shared" ref="P8:V8" si="4">P9+P13+P22+P24+P26</f>
        <v>0</v>
      </c>
      <c r="Q8" s="137">
        <f t="shared" si="4"/>
        <v>0</v>
      </c>
      <c r="R8" s="137">
        <f t="shared" si="4"/>
        <v>0</v>
      </c>
      <c r="S8" s="137">
        <f t="shared" si="4"/>
        <v>0</v>
      </c>
      <c r="T8" s="137">
        <f t="shared" si="4"/>
        <v>0</v>
      </c>
      <c r="U8" s="137">
        <f t="shared" si="4"/>
        <v>0</v>
      </c>
      <c r="V8" s="138">
        <f t="shared" si="4"/>
        <v>0</v>
      </c>
      <c r="W8" s="215">
        <f t="shared" ref="W8:Y27" si="5">SUM(0)</f>
        <v>0</v>
      </c>
      <c r="X8" s="216">
        <f t="shared" si="5"/>
        <v>0</v>
      </c>
      <c r="Y8" s="216">
        <f t="shared" si="5"/>
        <v>0</v>
      </c>
      <c r="Z8" s="207"/>
      <c r="AA8" s="21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  <c r="IU8" s="207"/>
      <c r="IV8" s="207"/>
    </row>
    <row r="9" customFormat="1" customHeight="1" spans="1:256">
      <c r="A9" s="134"/>
      <c r="B9" s="134"/>
      <c r="C9" s="134" t="s">
        <v>180</v>
      </c>
      <c r="D9" s="134" t="s">
        <v>181</v>
      </c>
      <c r="E9" s="137">
        <f t="shared" ref="E9:L9" si="6">SUM(E10:E12)</f>
        <v>5059449.21</v>
      </c>
      <c r="F9" s="137">
        <f t="shared" si="6"/>
        <v>5059449.21</v>
      </c>
      <c r="G9" s="137">
        <f t="shared" si="6"/>
        <v>5059449.21</v>
      </c>
      <c r="H9" s="137">
        <f t="shared" si="6"/>
        <v>5059449.21</v>
      </c>
      <c r="I9" s="137">
        <f t="shared" si="6"/>
        <v>0</v>
      </c>
      <c r="J9" s="137">
        <f t="shared" si="6"/>
        <v>0</v>
      </c>
      <c r="K9" s="137">
        <f t="shared" si="6"/>
        <v>0</v>
      </c>
      <c r="L9" s="138">
        <f t="shared" si="6"/>
        <v>0</v>
      </c>
      <c r="M9" s="136">
        <f t="shared" si="3"/>
        <v>0</v>
      </c>
      <c r="N9" s="137">
        <f t="shared" si="3"/>
        <v>0</v>
      </c>
      <c r="O9" s="137">
        <f t="shared" si="3"/>
        <v>0</v>
      </c>
      <c r="P9" s="137">
        <f t="shared" ref="P9:V9" si="7">SUM(P10:P12)</f>
        <v>0</v>
      </c>
      <c r="Q9" s="137">
        <f t="shared" si="7"/>
        <v>0</v>
      </c>
      <c r="R9" s="137">
        <f t="shared" si="7"/>
        <v>0</v>
      </c>
      <c r="S9" s="137">
        <f t="shared" si="7"/>
        <v>0</v>
      </c>
      <c r="T9" s="137">
        <f t="shared" si="7"/>
        <v>0</v>
      </c>
      <c r="U9" s="137">
        <f t="shared" si="7"/>
        <v>0</v>
      </c>
      <c r="V9" s="138">
        <f t="shared" si="7"/>
        <v>0</v>
      </c>
      <c r="W9" s="215">
        <f t="shared" si="5"/>
        <v>0</v>
      </c>
      <c r="X9" s="216">
        <f t="shared" si="5"/>
        <v>0</v>
      </c>
      <c r="Y9" s="216">
        <f t="shared" si="5"/>
        <v>0</v>
      </c>
      <c r="Z9" s="204"/>
      <c r="AA9" s="219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customFormat="1" customHeight="1" spans="1:256">
      <c r="A10" s="134" t="s">
        <v>182</v>
      </c>
      <c r="B10" s="134" t="s">
        <v>183</v>
      </c>
      <c r="C10" s="134" t="s">
        <v>88</v>
      </c>
      <c r="D10" s="134" t="s">
        <v>184</v>
      </c>
      <c r="E10" s="137">
        <v>2864939</v>
      </c>
      <c r="F10" s="137">
        <v>2864939</v>
      </c>
      <c r="G10" s="137">
        <v>2864939</v>
      </c>
      <c r="H10" s="137">
        <v>2864939</v>
      </c>
      <c r="I10" s="137">
        <v>0</v>
      </c>
      <c r="J10" s="137">
        <v>0</v>
      </c>
      <c r="K10" s="137">
        <v>0</v>
      </c>
      <c r="L10" s="138">
        <v>0</v>
      </c>
      <c r="M10" s="136">
        <f t="shared" si="3"/>
        <v>0</v>
      </c>
      <c r="N10" s="137">
        <f t="shared" si="3"/>
        <v>0</v>
      </c>
      <c r="O10" s="137">
        <f t="shared" si="3"/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8">
        <v>0</v>
      </c>
      <c r="W10" s="215">
        <f t="shared" si="5"/>
        <v>0</v>
      </c>
      <c r="X10" s="216">
        <f t="shared" si="5"/>
        <v>0</v>
      </c>
      <c r="Y10" s="216">
        <f t="shared" si="5"/>
        <v>0</v>
      </c>
      <c r="Z10" s="204"/>
      <c r="AA10" s="219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customFormat="1" customHeight="1" spans="1:256">
      <c r="A11" s="134" t="s">
        <v>182</v>
      </c>
      <c r="B11" s="134" t="s">
        <v>185</v>
      </c>
      <c r="C11" s="134" t="s">
        <v>88</v>
      </c>
      <c r="D11" s="134" t="s">
        <v>186</v>
      </c>
      <c r="E11" s="137">
        <v>1321558.21</v>
      </c>
      <c r="F11" s="137">
        <v>1321558.21</v>
      </c>
      <c r="G11" s="137">
        <v>1321558.21</v>
      </c>
      <c r="H11" s="137">
        <v>1321558.21</v>
      </c>
      <c r="I11" s="137">
        <v>0</v>
      </c>
      <c r="J11" s="137">
        <v>0</v>
      </c>
      <c r="K11" s="137">
        <v>0</v>
      </c>
      <c r="L11" s="138">
        <v>0</v>
      </c>
      <c r="M11" s="136">
        <f t="shared" si="3"/>
        <v>0</v>
      </c>
      <c r="N11" s="137">
        <f t="shared" si="3"/>
        <v>0</v>
      </c>
      <c r="O11" s="137">
        <f t="shared" si="3"/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8">
        <v>0</v>
      </c>
      <c r="W11" s="215">
        <f t="shared" si="5"/>
        <v>0</v>
      </c>
      <c r="X11" s="216">
        <f t="shared" si="5"/>
        <v>0</v>
      </c>
      <c r="Y11" s="216">
        <f t="shared" si="5"/>
        <v>0</v>
      </c>
      <c r="Z11" s="204"/>
      <c r="AA11" s="219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customFormat="1" customHeight="1" spans="1:256">
      <c r="A12" s="134" t="s">
        <v>182</v>
      </c>
      <c r="B12" s="134" t="s">
        <v>187</v>
      </c>
      <c r="C12" s="134" t="s">
        <v>88</v>
      </c>
      <c r="D12" s="134" t="s">
        <v>113</v>
      </c>
      <c r="E12" s="137">
        <v>872952</v>
      </c>
      <c r="F12" s="137">
        <v>872952</v>
      </c>
      <c r="G12" s="137">
        <v>872952</v>
      </c>
      <c r="H12" s="137">
        <v>872952</v>
      </c>
      <c r="I12" s="137">
        <v>0</v>
      </c>
      <c r="J12" s="137">
        <v>0</v>
      </c>
      <c r="K12" s="137">
        <v>0</v>
      </c>
      <c r="L12" s="138">
        <v>0</v>
      </c>
      <c r="M12" s="136">
        <f t="shared" si="3"/>
        <v>0</v>
      </c>
      <c r="N12" s="137">
        <f t="shared" si="3"/>
        <v>0</v>
      </c>
      <c r="O12" s="137">
        <f t="shared" si="3"/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8">
        <v>0</v>
      </c>
      <c r="W12" s="215">
        <f t="shared" si="5"/>
        <v>0</v>
      </c>
      <c r="X12" s="216">
        <f t="shared" si="5"/>
        <v>0</v>
      </c>
      <c r="Y12" s="216">
        <f t="shared" si="5"/>
        <v>0</v>
      </c>
      <c r="Z12" s="204"/>
      <c r="AA12" s="219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customFormat="1" customHeight="1" spans="1:256">
      <c r="A13" s="134"/>
      <c r="B13" s="134"/>
      <c r="C13" s="134" t="s">
        <v>188</v>
      </c>
      <c r="D13" s="134" t="s">
        <v>189</v>
      </c>
      <c r="E13" s="137">
        <f t="shared" ref="E13:L13" si="8">SUM(E14:E21)</f>
        <v>17930290</v>
      </c>
      <c r="F13" s="137">
        <f t="shared" si="8"/>
        <v>17930290</v>
      </c>
      <c r="G13" s="137">
        <f t="shared" si="8"/>
        <v>15930290</v>
      </c>
      <c r="H13" s="137">
        <f t="shared" si="8"/>
        <v>1080180</v>
      </c>
      <c r="I13" s="137">
        <f t="shared" si="8"/>
        <v>14850110</v>
      </c>
      <c r="J13" s="137">
        <f t="shared" si="8"/>
        <v>2000000</v>
      </c>
      <c r="K13" s="137">
        <f t="shared" si="8"/>
        <v>0</v>
      </c>
      <c r="L13" s="138">
        <f t="shared" si="8"/>
        <v>2000000</v>
      </c>
      <c r="M13" s="136">
        <f t="shared" si="3"/>
        <v>0</v>
      </c>
      <c r="N13" s="137">
        <f t="shared" si="3"/>
        <v>0</v>
      </c>
      <c r="O13" s="137">
        <f t="shared" si="3"/>
        <v>0</v>
      </c>
      <c r="P13" s="137">
        <f t="shared" ref="P13:V13" si="9">SUM(P14:P21)</f>
        <v>0</v>
      </c>
      <c r="Q13" s="137">
        <f t="shared" si="9"/>
        <v>0</v>
      </c>
      <c r="R13" s="137">
        <f t="shared" si="9"/>
        <v>0</v>
      </c>
      <c r="S13" s="137">
        <f t="shared" si="9"/>
        <v>0</v>
      </c>
      <c r="T13" s="137">
        <f t="shared" si="9"/>
        <v>0</v>
      </c>
      <c r="U13" s="137">
        <f t="shared" si="9"/>
        <v>0</v>
      </c>
      <c r="V13" s="138">
        <f t="shared" si="9"/>
        <v>0</v>
      </c>
      <c r="W13" s="215">
        <f t="shared" si="5"/>
        <v>0</v>
      </c>
      <c r="X13" s="216">
        <f t="shared" si="5"/>
        <v>0</v>
      </c>
      <c r="Y13" s="216">
        <f t="shared" si="5"/>
        <v>0</v>
      </c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customFormat="1" customHeight="1" spans="1:256">
      <c r="A14" s="134" t="s">
        <v>190</v>
      </c>
      <c r="B14" s="134" t="s">
        <v>191</v>
      </c>
      <c r="C14" s="134" t="s">
        <v>88</v>
      </c>
      <c r="D14" s="134" t="s">
        <v>192</v>
      </c>
      <c r="E14" s="137">
        <v>7126180</v>
      </c>
      <c r="F14" s="137">
        <v>7126180</v>
      </c>
      <c r="G14" s="137">
        <v>6126180</v>
      </c>
      <c r="H14" s="137">
        <v>960180</v>
      </c>
      <c r="I14" s="137">
        <v>5166000</v>
      </c>
      <c r="J14" s="137">
        <v>1000000</v>
      </c>
      <c r="K14" s="137">
        <v>0</v>
      </c>
      <c r="L14" s="138">
        <v>1000000</v>
      </c>
      <c r="M14" s="136">
        <f t="shared" si="3"/>
        <v>0</v>
      </c>
      <c r="N14" s="137">
        <f t="shared" si="3"/>
        <v>0</v>
      </c>
      <c r="O14" s="137">
        <f t="shared" si="3"/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8">
        <v>0</v>
      </c>
      <c r="W14" s="215">
        <f t="shared" si="5"/>
        <v>0</v>
      </c>
      <c r="X14" s="216">
        <f t="shared" si="5"/>
        <v>0</v>
      </c>
      <c r="Y14" s="216">
        <f t="shared" si="5"/>
        <v>0</v>
      </c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customFormat="1" customHeight="1" spans="1:256">
      <c r="A15" s="134" t="s">
        <v>190</v>
      </c>
      <c r="B15" s="134" t="s">
        <v>193</v>
      </c>
      <c r="C15" s="134" t="s">
        <v>88</v>
      </c>
      <c r="D15" s="134" t="s">
        <v>194</v>
      </c>
      <c r="E15" s="137">
        <v>70000</v>
      </c>
      <c r="F15" s="137">
        <v>70000</v>
      </c>
      <c r="G15" s="137">
        <v>70000</v>
      </c>
      <c r="H15" s="137">
        <v>0</v>
      </c>
      <c r="I15" s="137">
        <v>70000</v>
      </c>
      <c r="J15" s="137">
        <v>0</v>
      </c>
      <c r="K15" s="137">
        <v>0</v>
      </c>
      <c r="L15" s="138">
        <v>0</v>
      </c>
      <c r="M15" s="136">
        <f t="shared" si="3"/>
        <v>0</v>
      </c>
      <c r="N15" s="137">
        <f t="shared" si="3"/>
        <v>0</v>
      </c>
      <c r="O15" s="137">
        <f t="shared" si="3"/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8">
        <v>0</v>
      </c>
      <c r="W15" s="215">
        <f t="shared" si="5"/>
        <v>0</v>
      </c>
      <c r="X15" s="216">
        <f t="shared" si="5"/>
        <v>0</v>
      </c>
      <c r="Y15" s="216">
        <f t="shared" si="5"/>
        <v>0</v>
      </c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customFormat="1" customHeight="1" spans="1:256">
      <c r="A16" s="134" t="s">
        <v>190</v>
      </c>
      <c r="B16" s="134" t="s">
        <v>195</v>
      </c>
      <c r="C16" s="134" t="s">
        <v>88</v>
      </c>
      <c r="D16" s="134" t="s">
        <v>196</v>
      </c>
      <c r="E16" s="137">
        <v>95000</v>
      </c>
      <c r="F16" s="137">
        <v>95000</v>
      </c>
      <c r="G16" s="137">
        <v>95000</v>
      </c>
      <c r="H16" s="137">
        <v>0</v>
      </c>
      <c r="I16" s="137">
        <v>95000</v>
      </c>
      <c r="J16" s="137">
        <v>0</v>
      </c>
      <c r="K16" s="137">
        <v>0</v>
      </c>
      <c r="L16" s="138">
        <v>0</v>
      </c>
      <c r="M16" s="136">
        <f t="shared" si="3"/>
        <v>0</v>
      </c>
      <c r="N16" s="137">
        <f t="shared" si="3"/>
        <v>0</v>
      </c>
      <c r="O16" s="137">
        <f t="shared" si="3"/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8">
        <v>0</v>
      </c>
      <c r="W16" s="215">
        <f t="shared" si="5"/>
        <v>0</v>
      </c>
      <c r="X16" s="216">
        <f t="shared" si="5"/>
        <v>0</v>
      </c>
      <c r="Y16" s="216">
        <f t="shared" si="5"/>
        <v>0</v>
      </c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customFormat="1" customHeight="1" spans="1:256">
      <c r="A17" s="134" t="s">
        <v>190</v>
      </c>
      <c r="B17" s="134" t="s">
        <v>197</v>
      </c>
      <c r="C17" s="134" t="s">
        <v>88</v>
      </c>
      <c r="D17" s="134" t="s">
        <v>198</v>
      </c>
      <c r="E17" s="137">
        <v>1165000</v>
      </c>
      <c r="F17" s="137">
        <v>1165000</v>
      </c>
      <c r="G17" s="137">
        <v>1165000</v>
      </c>
      <c r="H17" s="137">
        <v>0</v>
      </c>
      <c r="I17" s="137">
        <v>1165000</v>
      </c>
      <c r="J17" s="137">
        <v>0</v>
      </c>
      <c r="K17" s="137">
        <v>0</v>
      </c>
      <c r="L17" s="138">
        <v>0</v>
      </c>
      <c r="M17" s="136">
        <f t="shared" si="3"/>
        <v>0</v>
      </c>
      <c r="N17" s="137">
        <f t="shared" si="3"/>
        <v>0</v>
      </c>
      <c r="O17" s="137">
        <f t="shared" si="3"/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8">
        <v>0</v>
      </c>
      <c r="W17" s="215">
        <f t="shared" si="5"/>
        <v>0</v>
      </c>
      <c r="X17" s="216">
        <f t="shared" si="5"/>
        <v>0</v>
      </c>
      <c r="Y17" s="216">
        <f t="shared" si="5"/>
        <v>0</v>
      </c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customFormat="1" customHeight="1" spans="1:256">
      <c r="A18" s="134" t="s">
        <v>190</v>
      </c>
      <c r="B18" s="134" t="s">
        <v>199</v>
      </c>
      <c r="C18" s="134" t="s">
        <v>88</v>
      </c>
      <c r="D18" s="134" t="s">
        <v>200</v>
      </c>
      <c r="E18" s="137">
        <v>170000</v>
      </c>
      <c r="F18" s="137">
        <v>170000</v>
      </c>
      <c r="G18" s="137">
        <v>170000</v>
      </c>
      <c r="H18" s="137">
        <v>0</v>
      </c>
      <c r="I18" s="137">
        <v>170000</v>
      </c>
      <c r="J18" s="137">
        <v>0</v>
      </c>
      <c r="K18" s="137">
        <v>0</v>
      </c>
      <c r="L18" s="138">
        <v>0</v>
      </c>
      <c r="M18" s="136">
        <f t="shared" si="3"/>
        <v>0</v>
      </c>
      <c r="N18" s="137">
        <f t="shared" si="3"/>
        <v>0</v>
      </c>
      <c r="O18" s="137">
        <f t="shared" si="3"/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8">
        <v>0</v>
      </c>
      <c r="W18" s="215">
        <f t="shared" si="5"/>
        <v>0</v>
      </c>
      <c r="X18" s="216">
        <f t="shared" si="5"/>
        <v>0</v>
      </c>
      <c r="Y18" s="216">
        <f t="shared" si="5"/>
        <v>0</v>
      </c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customFormat="1" customHeight="1" spans="1:256">
      <c r="A19" s="134" t="s">
        <v>190</v>
      </c>
      <c r="B19" s="134" t="s">
        <v>201</v>
      </c>
      <c r="C19" s="134" t="s">
        <v>88</v>
      </c>
      <c r="D19" s="134" t="s">
        <v>202</v>
      </c>
      <c r="E19" s="137">
        <v>100000</v>
      </c>
      <c r="F19" s="137">
        <v>100000</v>
      </c>
      <c r="G19" s="137">
        <v>100000</v>
      </c>
      <c r="H19" s="137">
        <v>0</v>
      </c>
      <c r="I19" s="137">
        <v>100000</v>
      </c>
      <c r="J19" s="137">
        <v>0</v>
      </c>
      <c r="K19" s="137">
        <v>0</v>
      </c>
      <c r="L19" s="138">
        <v>0</v>
      </c>
      <c r="M19" s="136">
        <f t="shared" si="3"/>
        <v>0</v>
      </c>
      <c r="N19" s="137">
        <f t="shared" si="3"/>
        <v>0</v>
      </c>
      <c r="O19" s="137">
        <f t="shared" si="3"/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8">
        <v>0</v>
      </c>
      <c r="W19" s="215">
        <f t="shared" si="5"/>
        <v>0</v>
      </c>
      <c r="X19" s="216">
        <f t="shared" si="5"/>
        <v>0</v>
      </c>
      <c r="Y19" s="216">
        <f t="shared" si="5"/>
        <v>0</v>
      </c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customFormat="1" customHeight="1" spans="1:256">
      <c r="A20" s="134" t="s">
        <v>190</v>
      </c>
      <c r="B20" s="134" t="s">
        <v>203</v>
      </c>
      <c r="C20" s="134" t="s">
        <v>88</v>
      </c>
      <c r="D20" s="134" t="s">
        <v>204</v>
      </c>
      <c r="E20" s="137">
        <v>535000</v>
      </c>
      <c r="F20" s="137">
        <v>535000</v>
      </c>
      <c r="G20" s="137">
        <v>535000</v>
      </c>
      <c r="H20" s="137">
        <v>35000</v>
      </c>
      <c r="I20" s="137">
        <v>500000</v>
      </c>
      <c r="J20" s="137">
        <v>0</v>
      </c>
      <c r="K20" s="137">
        <v>0</v>
      </c>
      <c r="L20" s="138">
        <v>0</v>
      </c>
      <c r="M20" s="136">
        <f t="shared" si="3"/>
        <v>0</v>
      </c>
      <c r="N20" s="137">
        <f t="shared" si="3"/>
        <v>0</v>
      </c>
      <c r="O20" s="137">
        <f t="shared" si="3"/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8">
        <v>0</v>
      </c>
      <c r="W20" s="215">
        <f t="shared" si="5"/>
        <v>0</v>
      </c>
      <c r="X20" s="216">
        <f t="shared" si="5"/>
        <v>0</v>
      </c>
      <c r="Y20" s="216">
        <f t="shared" si="5"/>
        <v>0</v>
      </c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customFormat="1" customHeight="1" spans="1:256">
      <c r="A21" s="134" t="s">
        <v>190</v>
      </c>
      <c r="B21" s="134" t="s">
        <v>205</v>
      </c>
      <c r="C21" s="134" t="s">
        <v>88</v>
      </c>
      <c r="D21" s="134" t="s">
        <v>206</v>
      </c>
      <c r="E21" s="137">
        <v>8669110</v>
      </c>
      <c r="F21" s="137">
        <v>8669110</v>
      </c>
      <c r="G21" s="137">
        <v>7669110</v>
      </c>
      <c r="H21" s="137">
        <v>85000</v>
      </c>
      <c r="I21" s="137">
        <v>7584110</v>
      </c>
      <c r="J21" s="137">
        <v>1000000</v>
      </c>
      <c r="K21" s="137">
        <v>0</v>
      </c>
      <c r="L21" s="138">
        <v>1000000</v>
      </c>
      <c r="M21" s="136">
        <f t="shared" si="3"/>
        <v>0</v>
      </c>
      <c r="N21" s="137">
        <f t="shared" si="3"/>
        <v>0</v>
      </c>
      <c r="O21" s="137">
        <f t="shared" si="3"/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8">
        <v>0</v>
      </c>
      <c r="W21" s="215">
        <f t="shared" si="5"/>
        <v>0</v>
      </c>
      <c r="X21" s="216">
        <f t="shared" si="5"/>
        <v>0</v>
      </c>
      <c r="Y21" s="216">
        <f t="shared" si="5"/>
        <v>0</v>
      </c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customFormat="1" customHeight="1" spans="1:256">
      <c r="A22" s="134"/>
      <c r="B22" s="134"/>
      <c r="C22" s="134" t="s">
        <v>207</v>
      </c>
      <c r="D22" s="134" t="s">
        <v>208</v>
      </c>
      <c r="E22" s="137">
        <f t="shared" ref="E22:L22" si="10">E23</f>
        <v>3100000</v>
      </c>
      <c r="F22" s="137">
        <f t="shared" si="10"/>
        <v>3100000</v>
      </c>
      <c r="G22" s="137">
        <f t="shared" si="10"/>
        <v>0</v>
      </c>
      <c r="H22" s="137">
        <f t="shared" si="10"/>
        <v>0</v>
      </c>
      <c r="I22" s="137">
        <f t="shared" si="10"/>
        <v>0</v>
      </c>
      <c r="J22" s="137">
        <f t="shared" si="10"/>
        <v>3100000</v>
      </c>
      <c r="K22" s="137">
        <f t="shared" si="10"/>
        <v>0</v>
      </c>
      <c r="L22" s="138">
        <f t="shared" si="10"/>
        <v>3100000</v>
      </c>
      <c r="M22" s="136">
        <f t="shared" si="3"/>
        <v>0</v>
      </c>
      <c r="N22" s="137">
        <f t="shared" si="3"/>
        <v>0</v>
      </c>
      <c r="O22" s="137">
        <f t="shared" si="3"/>
        <v>0</v>
      </c>
      <c r="P22" s="137">
        <f t="shared" ref="P22:V22" si="11">P23</f>
        <v>0</v>
      </c>
      <c r="Q22" s="137">
        <f t="shared" si="11"/>
        <v>0</v>
      </c>
      <c r="R22" s="137">
        <f t="shared" si="11"/>
        <v>0</v>
      </c>
      <c r="S22" s="137">
        <f t="shared" si="11"/>
        <v>0</v>
      </c>
      <c r="T22" s="137">
        <f t="shared" si="11"/>
        <v>0</v>
      </c>
      <c r="U22" s="137">
        <f t="shared" si="11"/>
        <v>0</v>
      </c>
      <c r="V22" s="138">
        <f t="shared" si="11"/>
        <v>0</v>
      </c>
      <c r="W22" s="215">
        <f t="shared" si="5"/>
        <v>0</v>
      </c>
      <c r="X22" s="216">
        <f t="shared" si="5"/>
        <v>0</v>
      </c>
      <c r="Y22" s="216">
        <f t="shared" si="5"/>
        <v>0</v>
      </c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customFormat="1" customHeight="1" spans="1:256">
      <c r="A23" s="134" t="s">
        <v>209</v>
      </c>
      <c r="B23" s="134" t="s">
        <v>210</v>
      </c>
      <c r="C23" s="134" t="s">
        <v>88</v>
      </c>
      <c r="D23" s="134" t="s">
        <v>211</v>
      </c>
      <c r="E23" s="137">
        <v>3100000</v>
      </c>
      <c r="F23" s="137">
        <v>3100000</v>
      </c>
      <c r="G23" s="137">
        <v>0</v>
      </c>
      <c r="H23" s="137">
        <v>0</v>
      </c>
      <c r="I23" s="137">
        <v>0</v>
      </c>
      <c r="J23" s="137">
        <v>3100000</v>
      </c>
      <c r="K23" s="137">
        <v>0</v>
      </c>
      <c r="L23" s="138">
        <v>3100000</v>
      </c>
      <c r="M23" s="136">
        <f t="shared" si="3"/>
        <v>0</v>
      </c>
      <c r="N23" s="137">
        <f t="shared" si="3"/>
        <v>0</v>
      </c>
      <c r="O23" s="137">
        <f t="shared" si="3"/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8">
        <v>0</v>
      </c>
      <c r="W23" s="215">
        <f t="shared" si="5"/>
        <v>0</v>
      </c>
      <c r="X23" s="216">
        <f t="shared" si="5"/>
        <v>0</v>
      </c>
      <c r="Y23" s="216">
        <f t="shared" si="5"/>
        <v>0</v>
      </c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customFormat="1" customHeight="1" spans="1:256">
      <c r="A24" s="134"/>
      <c r="B24" s="134"/>
      <c r="C24" s="134" t="s">
        <v>212</v>
      </c>
      <c r="D24" s="134" t="s">
        <v>213</v>
      </c>
      <c r="E24" s="137">
        <f t="shared" ref="E24:L24" si="12">E25</f>
        <v>1411948</v>
      </c>
      <c r="F24" s="137">
        <f t="shared" si="12"/>
        <v>1411948</v>
      </c>
      <c r="G24" s="137">
        <f t="shared" si="12"/>
        <v>1411948</v>
      </c>
      <c r="H24" s="137">
        <f t="shared" si="12"/>
        <v>1411948</v>
      </c>
      <c r="I24" s="137">
        <f t="shared" si="12"/>
        <v>0</v>
      </c>
      <c r="J24" s="137">
        <f t="shared" si="12"/>
        <v>0</v>
      </c>
      <c r="K24" s="137">
        <f t="shared" si="12"/>
        <v>0</v>
      </c>
      <c r="L24" s="138">
        <f t="shared" si="12"/>
        <v>0</v>
      </c>
      <c r="M24" s="136">
        <f t="shared" si="3"/>
        <v>0</v>
      </c>
      <c r="N24" s="137">
        <f t="shared" si="3"/>
        <v>0</v>
      </c>
      <c r="O24" s="137">
        <f t="shared" si="3"/>
        <v>0</v>
      </c>
      <c r="P24" s="137">
        <f t="shared" ref="P24:V24" si="13">P25</f>
        <v>0</v>
      </c>
      <c r="Q24" s="137">
        <f t="shared" si="13"/>
        <v>0</v>
      </c>
      <c r="R24" s="137">
        <f t="shared" si="13"/>
        <v>0</v>
      </c>
      <c r="S24" s="137">
        <f t="shared" si="13"/>
        <v>0</v>
      </c>
      <c r="T24" s="137">
        <f t="shared" si="13"/>
        <v>0</v>
      </c>
      <c r="U24" s="137">
        <f t="shared" si="13"/>
        <v>0</v>
      </c>
      <c r="V24" s="138">
        <f t="shared" si="13"/>
        <v>0</v>
      </c>
      <c r="W24" s="215">
        <f t="shared" si="5"/>
        <v>0</v>
      </c>
      <c r="X24" s="216">
        <f t="shared" si="5"/>
        <v>0</v>
      </c>
      <c r="Y24" s="216">
        <f t="shared" si="5"/>
        <v>0</v>
      </c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customFormat="1" customHeight="1" spans="1:256">
      <c r="A25" s="134" t="s">
        <v>214</v>
      </c>
      <c r="B25" s="134" t="s">
        <v>215</v>
      </c>
      <c r="C25" s="134" t="s">
        <v>88</v>
      </c>
      <c r="D25" s="134" t="s">
        <v>216</v>
      </c>
      <c r="E25" s="137">
        <v>1411948</v>
      </c>
      <c r="F25" s="137">
        <v>1411948</v>
      </c>
      <c r="G25" s="137">
        <v>1411948</v>
      </c>
      <c r="H25" s="137">
        <v>1411948</v>
      </c>
      <c r="I25" s="137">
        <v>0</v>
      </c>
      <c r="J25" s="137">
        <v>0</v>
      </c>
      <c r="K25" s="137">
        <v>0</v>
      </c>
      <c r="L25" s="138">
        <v>0</v>
      </c>
      <c r="M25" s="136">
        <f t="shared" si="3"/>
        <v>0</v>
      </c>
      <c r="N25" s="137">
        <f t="shared" si="3"/>
        <v>0</v>
      </c>
      <c r="O25" s="137">
        <f t="shared" si="3"/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8">
        <v>0</v>
      </c>
      <c r="W25" s="215">
        <f t="shared" si="5"/>
        <v>0</v>
      </c>
      <c r="X25" s="216">
        <f t="shared" si="5"/>
        <v>0</v>
      </c>
      <c r="Y25" s="216">
        <f t="shared" si="5"/>
        <v>0</v>
      </c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customFormat="1" customHeight="1" spans="1:256">
      <c r="A26" s="134"/>
      <c r="B26" s="134"/>
      <c r="C26" s="134" t="s">
        <v>217</v>
      </c>
      <c r="D26" s="134" t="s">
        <v>218</v>
      </c>
      <c r="E26" s="137">
        <f t="shared" ref="E26:L26" si="14">E27</f>
        <v>10752</v>
      </c>
      <c r="F26" s="137">
        <f t="shared" si="14"/>
        <v>10752</v>
      </c>
      <c r="G26" s="137">
        <f t="shared" si="14"/>
        <v>10752</v>
      </c>
      <c r="H26" s="137">
        <f t="shared" si="14"/>
        <v>10752</v>
      </c>
      <c r="I26" s="137">
        <f t="shared" si="14"/>
        <v>0</v>
      </c>
      <c r="J26" s="137">
        <f t="shared" si="14"/>
        <v>0</v>
      </c>
      <c r="K26" s="137">
        <f t="shared" si="14"/>
        <v>0</v>
      </c>
      <c r="L26" s="138">
        <f t="shared" si="14"/>
        <v>0</v>
      </c>
      <c r="M26" s="136">
        <f t="shared" si="3"/>
        <v>0</v>
      </c>
      <c r="N26" s="137">
        <f t="shared" si="3"/>
        <v>0</v>
      </c>
      <c r="O26" s="137">
        <f t="shared" si="3"/>
        <v>0</v>
      </c>
      <c r="P26" s="137">
        <f t="shared" ref="P26:V26" si="15">P27</f>
        <v>0</v>
      </c>
      <c r="Q26" s="137">
        <f t="shared" si="15"/>
        <v>0</v>
      </c>
      <c r="R26" s="137">
        <f t="shared" si="15"/>
        <v>0</v>
      </c>
      <c r="S26" s="137">
        <f t="shared" si="15"/>
        <v>0</v>
      </c>
      <c r="T26" s="137">
        <f t="shared" si="15"/>
        <v>0</v>
      </c>
      <c r="U26" s="137">
        <f t="shared" si="15"/>
        <v>0</v>
      </c>
      <c r="V26" s="138">
        <f t="shared" si="15"/>
        <v>0</v>
      </c>
      <c r="W26" s="215">
        <f t="shared" si="5"/>
        <v>0</v>
      </c>
      <c r="X26" s="216">
        <f t="shared" si="5"/>
        <v>0</v>
      </c>
      <c r="Y26" s="216">
        <f t="shared" si="5"/>
        <v>0</v>
      </c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customFormat="1" customHeight="1" spans="1:256">
      <c r="A27" s="134" t="s">
        <v>219</v>
      </c>
      <c r="B27" s="134" t="s">
        <v>220</v>
      </c>
      <c r="C27" s="134" t="s">
        <v>88</v>
      </c>
      <c r="D27" s="134" t="s">
        <v>221</v>
      </c>
      <c r="E27" s="137">
        <v>10752</v>
      </c>
      <c r="F27" s="137">
        <v>10752</v>
      </c>
      <c r="G27" s="137">
        <v>10752</v>
      </c>
      <c r="H27" s="137">
        <v>10752</v>
      </c>
      <c r="I27" s="137">
        <v>0</v>
      </c>
      <c r="J27" s="137">
        <v>0</v>
      </c>
      <c r="K27" s="137">
        <v>0</v>
      </c>
      <c r="L27" s="138">
        <v>0</v>
      </c>
      <c r="M27" s="136">
        <f t="shared" si="3"/>
        <v>0</v>
      </c>
      <c r="N27" s="137">
        <f t="shared" si="3"/>
        <v>0</v>
      </c>
      <c r="O27" s="137">
        <f t="shared" si="3"/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8">
        <v>0</v>
      </c>
      <c r="W27" s="215">
        <f t="shared" si="5"/>
        <v>0</v>
      </c>
      <c r="X27" s="216">
        <f t="shared" si="5"/>
        <v>0</v>
      </c>
      <c r="Y27" s="216">
        <f t="shared" si="5"/>
        <v>0</v>
      </c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customFormat="1" customHeight="1" spans="1:256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20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customFormat="1" customHeight="1" spans="1:256">
      <c r="A29" s="204"/>
      <c r="B29" s="204"/>
      <c r="C29" s="204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20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customFormat="1" customHeight="1" spans="1:256">
      <c r="A30" s="204"/>
      <c r="B30" s="204"/>
      <c r="C30" s="204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20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customFormat="1" customHeight="1" spans="1:256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20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customFormat="1" customHeight="1" spans="1:256">
      <c r="A32" s="204"/>
      <c r="B32" s="204"/>
      <c r="C32" s="204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20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customFormat="1" customHeight="1" spans="1:256">
      <c r="A33" s="207"/>
      <c r="B33" s="207"/>
      <c r="C33" s="207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21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customFormat="1" customHeight="1" spans="1:256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22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</row>
    <row r="35" customFormat="1" customHeight="1" spans="1:256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22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</row>
    <row r="36" customFormat="1" customHeight="1" spans="1:256">
      <c r="A36" s="210"/>
      <c r="B36" s="210"/>
      <c r="C36" s="210"/>
      <c r="D36" s="210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22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Format="1" customHeight="1" spans="1:256">
      <c r="A37" s="210"/>
      <c r="B37" s="210"/>
      <c r="C37" s="210"/>
      <c r="D37" s="210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22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Format="1" customHeight="1" spans="1:256">
      <c r="A38" s="210"/>
      <c r="B38" s="210"/>
      <c r="C38" s="210"/>
      <c r="D38" s="210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22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customFormat="1" customHeight="1" spans="1:256">
      <c r="A39" s="210"/>
      <c r="B39" s="210"/>
      <c r="C39" s="210"/>
      <c r="D39" s="210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22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  <c r="GT39" s="210"/>
      <c r="GU39" s="210"/>
      <c r="GV39" s="210"/>
      <c r="GW39" s="210"/>
      <c r="GX39" s="210"/>
      <c r="GY39" s="210"/>
      <c r="GZ39" s="210"/>
      <c r="HA39" s="210"/>
      <c r="HB39" s="210"/>
      <c r="HC39" s="210"/>
      <c r="HD39" s="210"/>
      <c r="HE39" s="210"/>
      <c r="HF39" s="210"/>
      <c r="HG39" s="210"/>
      <c r="HH39" s="210"/>
      <c r="HI39" s="210"/>
      <c r="HJ39" s="210"/>
      <c r="HK39" s="210"/>
      <c r="HL39" s="210"/>
      <c r="HM39" s="210"/>
      <c r="HN39" s="210"/>
      <c r="HO39" s="210"/>
      <c r="HP39" s="210"/>
      <c r="HQ39" s="210"/>
      <c r="HR39" s="210"/>
      <c r="HS39" s="210"/>
      <c r="HT39" s="210"/>
      <c r="HU39" s="210"/>
      <c r="HV39" s="210"/>
      <c r="HW39" s="210"/>
      <c r="HX39" s="210"/>
      <c r="HY39" s="210"/>
      <c r="HZ39" s="210"/>
      <c r="IA39" s="210"/>
      <c r="IB39" s="210"/>
      <c r="IC39" s="210"/>
      <c r="ID39" s="210"/>
      <c r="IE39" s="210"/>
      <c r="IF39" s="210"/>
      <c r="IG39" s="210"/>
      <c r="IH39" s="210"/>
      <c r="II39" s="210"/>
      <c r="IJ39" s="210"/>
      <c r="IK39" s="210"/>
      <c r="IL39" s="210"/>
      <c r="IM39" s="210"/>
      <c r="IN39" s="210"/>
      <c r="IO39" s="210"/>
      <c r="IP39" s="210"/>
      <c r="IQ39" s="210"/>
      <c r="IR39" s="210"/>
      <c r="IS39" s="210"/>
      <c r="IT39" s="210"/>
      <c r="IU39" s="210"/>
      <c r="IV39" s="210"/>
    </row>
    <row r="40" customFormat="1" customHeight="1" spans="1:256">
      <c r="A40" s="210"/>
      <c r="B40" s="210"/>
      <c r="C40" s="210"/>
      <c r="D40" s="210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22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Format="1" customHeight="1" spans="1:256">
      <c r="A41" s="210"/>
      <c r="B41" s="210"/>
      <c r="C41" s="210"/>
      <c r="D41" s="210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22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Format="1" customHeight="1" spans="1:256">
      <c r="A42" s="210"/>
      <c r="B42" s="210"/>
      <c r="C42" s="210"/>
      <c r="D42" s="210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22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</row>
    <row r="43" customFormat="1" customHeight="1" spans="1:256">
      <c r="A43" s="210"/>
      <c r="B43" s="210"/>
      <c r="C43" s="210"/>
      <c r="D43" s="210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22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  <c r="HR43" s="210"/>
      <c r="HS43" s="210"/>
      <c r="HT43" s="210"/>
      <c r="HU43" s="210"/>
      <c r="HV43" s="210"/>
      <c r="HW43" s="210"/>
      <c r="HX43" s="210"/>
      <c r="HY43" s="210"/>
      <c r="HZ43" s="210"/>
      <c r="IA43" s="210"/>
      <c r="IB43" s="210"/>
      <c r="IC43" s="210"/>
      <c r="ID43" s="210"/>
      <c r="IE43" s="210"/>
      <c r="IF43" s="210"/>
      <c r="IG43" s="210"/>
      <c r="IH43" s="210"/>
      <c r="II43" s="210"/>
      <c r="IJ43" s="210"/>
      <c r="IK43" s="210"/>
      <c r="IL43" s="210"/>
      <c r="IM43" s="210"/>
      <c r="IN43" s="210"/>
      <c r="IO43" s="210"/>
      <c r="IP43" s="210"/>
      <c r="IQ43" s="210"/>
      <c r="IR43" s="210"/>
      <c r="IS43" s="210"/>
      <c r="IT43" s="210"/>
      <c r="IU43" s="210"/>
      <c r="IV43" s="210"/>
    </row>
    <row r="44" customFormat="1" customHeight="1" spans="1:256">
      <c r="A44" s="210"/>
      <c r="B44" s="210"/>
      <c r="C44" s="210"/>
      <c r="D44" s="210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22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  <c r="GT44" s="210"/>
      <c r="GU44" s="210"/>
      <c r="GV44" s="210"/>
      <c r="GW44" s="210"/>
      <c r="GX44" s="210"/>
      <c r="GY44" s="210"/>
      <c r="GZ44" s="210"/>
      <c r="HA44" s="210"/>
      <c r="HB44" s="210"/>
      <c r="HC44" s="210"/>
      <c r="HD44" s="210"/>
      <c r="HE44" s="210"/>
      <c r="HF44" s="210"/>
      <c r="HG44" s="210"/>
      <c r="HH44" s="210"/>
      <c r="HI44" s="210"/>
      <c r="HJ44" s="210"/>
      <c r="HK44" s="210"/>
      <c r="HL44" s="210"/>
      <c r="HM44" s="210"/>
      <c r="HN44" s="210"/>
      <c r="HO44" s="210"/>
      <c r="HP44" s="210"/>
      <c r="HQ44" s="210"/>
      <c r="HR44" s="210"/>
      <c r="HS44" s="210"/>
      <c r="HT44" s="210"/>
      <c r="HU44" s="210"/>
      <c r="HV44" s="210"/>
      <c r="HW44" s="210"/>
      <c r="HX44" s="210"/>
      <c r="HY44" s="210"/>
      <c r="HZ44" s="210"/>
      <c r="IA44" s="210"/>
      <c r="IB44" s="210"/>
      <c r="IC44" s="210"/>
      <c r="ID44" s="210"/>
      <c r="IE44" s="210"/>
      <c r="IF44" s="210"/>
      <c r="IG44" s="210"/>
      <c r="IH44" s="210"/>
      <c r="II44" s="210"/>
      <c r="IJ44" s="210"/>
      <c r="IK44" s="210"/>
      <c r="IL44" s="210"/>
      <c r="IM44" s="210"/>
      <c r="IN44" s="210"/>
      <c r="IO44" s="210"/>
      <c r="IP44" s="210"/>
      <c r="IQ44" s="210"/>
      <c r="IR44" s="210"/>
      <c r="IS44" s="210"/>
      <c r="IT44" s="210"/>
      <c r="IU44" s="210"/>
      <c r="IV44" s="210"/>
    </row>
    <row r="45" customFormat="1" customHeight="1" spans="1:256">
      <c r="A45" s="210"/>
      <c r="B45" s="210"/>
      <c r="C45" s="210"/>
      <c r="D45" s="210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22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  <c r="GT45" s="210"/>
      <c r="GU45" s="210"/>
      <c r="GV45" s="210"/>
      <c r="GW45" s="210"/>
      <c r="GX45" s="210"/>
      <c r="GY45" s="210"/>
      <c r="GZ45" s="210"/>
      <c r="HA45" s="210"/>
      <c r="HB45" s="210"/>
      <c r="HC45" s="210"/>
      <c r="HD45" s="210"/>
      <c r="HE45" s="210"/>
      <c r="HF45" s="210"/>
      <c r="HG45" s="210"/>
      <c r="HH45" s="210"/>
      <c r="HI45" s="210"/>
      <c r="HJ45" s="210"/>
      <c r="HK45" s="210"/>
      <c r="HL45" s="210"/>
      <c r="HM45" s="210"/>
      <c r="HN45" s="210"/>
      <c r="HO45" s="210"/>
      <c r="HP45" s="210"/>
      <c r="HQ45" s="210"/>
      <c r="HR45" s="210"/>
      <c r="HS45" s="210"/>
      <c r="HT45" s="210"/>
      <c r="HU45" s="210"/>
      <c r="HV45" s="210"/>
      <c r="HW45" s="210"/>
      <c r="HX45" s="210"/>
      <c r="HY45" s="210"/>
      <c r="HZ45" s="210"/>
      <c r="IA45" s="210"/>
      <c r="IB45" s="210"/>
      <c r="IC45" s="210"/>
      <c r="ID45" s="210"/>
      <c r="IE45" s="210"/>
      <c r="IF45" s="210"/>
      <c r="IG45" s="210"/>
      <c r="IH45" s="210"/>
      <c r="II45" s="210"/>
      <c r="IJ45" s="210"/>
      <c r="IK45" s="210"/>
      <c r="IL45" s="210"/>
      <c r="IM45" s="210"/>
      <c r="IN45" s="210"/>
      <c r="IO45" s="210"/>
      <c r="IP45" s="210"/>
      <c r="IQ45" s="210"/>
      <c r="IR45" s="210"/>
      <c r="IS45" s="210"/>
      <c r="IT45" s="210"/>
      <c r="IU45" s="210"/>
      <c r="IV45" s="21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8" customWidth="1"/>
    <col min="2" max="2" width="7.66666666666667" style="168" customWidth="1"/>
    <col min="3" max="3" width="44.8333333333333" style="168" customWidth="1"/>
    <col min="4" max="6" width="22.8333333333333" style="168" customWidth="1"/>
    <col min="7" max="16384" width="9.33333333333333" style="168"/>
  </cols>
  <sheetData>
    <row r="1" customHeight="1" spans="1:10">
      <c r="A1"/>
      <c r="B1"/>
      <c r="C1"/>
      <c r="D1"/>
      <c r="E1"/>
      <c r="F1" s="169" t="s">
        <v>222</v>
      </c>
      <c r="G1"/>
      <c r="H1"/>
      <c r="I1"/>
      <c r="J1"/>
    </row>
    <row r="2" ht="20.1" customHeight="1" spans="1:10">
      <c r="A2" s="101" t="s">
        <v>223</v>
      </c>
      <c r="B2" s="161"/>
      <c r="C2" s="161"/>
      <c r="D2" s="161"/>
      <c r="E2" s="161"/>
      <c r="F2" s="161"/>
      <c r="G2"/>
      <c r="H2"/>
      <c r="I2"/>
      <c r="J2"/>
    </row>
    <row r="3" customHeight="1" spans="1:10">
      <c r="A3" s="170" t="s">
        <v>4</v>
      </c>
      <c r="B3" s="167"/>
      <c r="C3"/>
      <c r="D3"/>
      <c r="E3"/>
      <c r="F3" s="171" t="s">
        <v>5</v>
      </c>
      <c r="G3"/>
      <c r="H3"/>
      <c r="I3"/>
      <c r="J3"/>
    </row>
    <row r="4" customHeight="1" spans="1:10">
      <c r="A4" s="172" t="s">
        <v>8</v>
      </c>
      <c r="B4" s="172"/>
      <c r="C4" s="172"/>
      <c r="D4" s="173" t="s">
        <v>117</v>
      </c>
      <c r="E4" s="174" t="s">
        <v>224</v>
      </c>
      <c r="F4" s="174"/>
      <c r="G4"/>
      <c r="H4"/>
      <c r="I4"/>
      <c r="J4"/>
    </row>
    <row r="5" customHeight="1" spans="1:10">
      <c r="A5" s="173" t="s">
        <v>60</v>
      </c>
      <c r="B5" s="173"/>
      <c r="C5" s="172" t="s">
        <v>120</v>
      </c>
      <c r="D5" s="173"/>
      <c r="E5" s="175" t="s">
        <v>225</v>
      </c>
      <c r="F5" s="176" t="s">
        <v>226</v>
      </c>
      <c r="G5"/>
      <c r="H5"/>
      <c r="I5"/>
      <c r="J5"/>
    </row>
    <row r="6" customHeight="1" spans="1:10">
      <c r="A6" s="177" t="s">
        <v>72</v>
      </c>
      <c r="B6" s="177" t="s">
        <v>73</v>
      </c>
      <c r="C6" s="178"/>
      <c r="D6" s="177"/>
      <c r="E6" s="179"/>
      <c r="F6" s="163"/>
      <c r="G6"/>
      <c r="H6"/>
      <c r="I6"/>
      <c r="J6"/>
    </row>
    <row r="7" s="167" customFormat="1" customHeight="1" spans="1:10">
      <c r="A7" s="180"/>
      <c r="B7" s="181"/>
      <c r="C7" s="182" t="s">
        <v>63</v>
      </c>
      <c r="D7" s="138">
        <f t="shared" ref="D7:F8" si="0">D8</f>
        <v>7562329.21</v>
      </c>
      <c r="E7" s="183">
        <f t="shared" si="0"/>
        <v>6482149.21</v>
      </c>
      <c r="F7" s="184">
        <f t="shared" si="0"/>
        <v>1080180</v>
      </c>
      <c r="H7" s="25"/>
      <c r="I7" s="25"/>
      <c r="J7" s="25"/>
    </row>
    <row r="8" customHeight="1" spans="1:10">
      <c r="A8" s="180"/>
      <c r="B8" s="181"/>
      <c r="C8" s="182" t="s">
        <v>82</v>
      </c>
      <c r="D8" s="138">
        <f t="shared" si="0"/>
        <v>7562329.21</v>
      </c>
      <c r="E8" s="183">
        <f t="shared" si="0"/>
        <v>6482149.21</v>
      </c>
      <c r="F8" s="184">
        <f t="shared" si="0"/>
        <v>1080180</v>
      </c>
      <c r="G8"/>
      <c r="H8" s="167"/>
      <c r="I8"/>
      <c r="J8" s="167"/>
    </row>
    <row r="9" customHeight="1" spans="1:10">
      <c r="A9" s="180"/>
      <c r="B9" s="181"/>
      <c r="C9" s="182" t="s">
        <v>84</v>
      </c>
      <c r="D9" s="138">
        <f>SUM(D10:D17)</f>
        <v>7562329.21</v>
      </c>
      <c r="E9" s="183">
        <f>SUM(E10:E17)</f>
        <v>6482149.21</v>
      </c>
      <c r="F9" s="184">
        <f>SUM(F10:F17)</f>
        <v>1080180</v>
      </c>
      <c r="G9"/>
      <c r="H9"/>
      <c r="I9"/>
      <c r="J9"/>
    </row>
    <row r="10" customHeight="1" spans="1:10">
      <c r="A10" s="180" t="s">
        <v>85</v>
      </c>
      <c r="B10" s="181" t="s">
        <v>86</v>
      </c>
      <c r="C10" s="182" t="s">
        <v>89</v>
      </c>
      <c r="D10" s="138">
        <v>1871051</v>
      </c>
      <c r="E10" s="183">
        <v>790871</v>
      </c>
      <c r="F10" s="184">
        <v>1080180</v>
      </c>
      <c r="G10"/>
      <c r="H10"/>
      <c r="I10"/>
      <c r="J10"/>
    </row>
    <row r="11" customHeight="1" spans="1:10">
      <c r="A11" s="180" t="s">
        <v>85</v>
      </c>
      <c r="B11" s="181" t="s">
        <v>86</v>
      </c>
      <c r="C11" s="182" t="s">
        <v>93</v>
      </c>
      <c r="D11" s="138">
        <v>3488656</v>
      </c>
      <c r="E11" s="183">
        <v>3488656</v>
      </c>
      <c r="F11" s="184">
        <v>0</v>
      </c>
      <c r="G11"/>
      <c r="H11"/>
      <c r="I11"/>
      <c r="J11"/>
    </row>
    <row r="12" customHeight="1" spans="1:10">
      <c r="A12" s="180" t="s">
        <v>102</v>
      </c>
      <c r="B12" s="181" t="s">
        <v>98</v>
      </c>
      <c r="C12" s="182" t="s">
        <v>103</v>
      </c>
      <c r="D12" s="138">
        <v>684301.92</v>
      </c>
      <c r="E12" s="183">
        <v>684301.92</v>
      </c>
      <c r="F12" s="184">
        <v>0</v>
      </c>
      <c r="G12"/>
      <c r="H12"/>
      <c r="I12"/>
      <c r="J12"/>
    </row>
    <row r="13" customHeight="1" spans="1:10">
      <c r="A13" s="180" t="s">
        <v>102</v>
      </c>
      <c r="B13" s="181" t="s">
        <v>98</v>
      </c>
      <c r="C13" s="182" t="s">
        <v>104</v>
      </c>
      <c r="D13" s="138">
        <v>342150.96</v>
      </c>
      <c r="E13" s="183">
        <v>342150.96</v>
      </c>
      <c r="F13" s="184">
        <v>0</v>
      </c>
      <c r="G13"/>
      <c r="H13"/>
      <c r="I13"/>
      <c r="J13"/>
    </row>
    <row r="14" customHeight="1" spans="1:10">
      <c r="A14" s="180" t="s">
        <v>102</v>
      </c>
      <c r="B14" s="181" t="s">
        <v>97</v>
      </c>
      <c r="C14" s="182" t="s">
        <v>105</v>
      </c>
      <c r="D14" s="138">
        <v>8112</v>
      </c>
      <c r="E14" s="183">
        <v>8112</v>
      </c>
      <c r="F14" s="184">
        <v>0</v>
      </c>
      <c r="G14"/>
      <c r="H14"/>
      <c r="I14"/>
      <c r="J14"/>
    </row>
    <row r="15" customHeight="1" spans="1:10">
      <c r="A15" s="180" t="s">
        <v>102</v>
      </c>
      <c r="B15" s="181" t="s">
        <v>100</v>
      </c>
      <c r="C15" s="182" t="s">
        <v>106</v>
      </c>
      <c r="D15" s="138">
        <v>34215.22</v>
      </c>
      <c r="E15" s="183">
        <v>34215.22</v>
      </c>
      <c r="F15" s="184">
        <v>0</v>
      </c>
      <c r="G15"/>
      <c r="H15"/>
      <c r="I15"/>
      <c r="J15"/>
    </row>
    <row r="16" customHeight="1" spans="1:10">
      <c r="A16" s="180" t="s">
        <v>107</v>
      </c>
      <c r="B16" s="181" t="s">
        <v>108</v>
      </c>
      <c r="C16" s="182" t="s">
        <v>109</v>
      </c>
      <c r="D16" s="138">
        <v>260890.11</v>
      </c>
      <c r="E16" s="183">
        <v>260890.11</v>
      </c>
      <c r="F16" s="184">
        <v>0</v>
      </c>
      <c r="G16"/>
      <c r="H16"/>
      <c r="I16"/>
      <c r="J16"/>
    </row>
    <row r="17" customHeight="1" spans="1:10">
      <c r="A17" s="180" t="s">
        <v>112</v>
      </c>
      <c r="B17" s="181" t="s">
        <v>90</v>
      </c>
      <c r="C17" s="182" t="s">
        <v>113</v>
      </c>
      <c r="D17" s="138">
        <v>872952</v>
      </c>
      <c r="E17" s="183">
        <v>872952</v>
      </c>
      <c r="F17" s="184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7"/>
      <c r="E20"/>
      <c r="F20"/>
      <c r="G20"/>
      <c r="H20"/>
      <c r="I20"/>
      <c r="J20"/>
    </row>
    <row r="21" customHeight="1" spans="1:10">
      <c r="A21"/>
      <c r="B21"/>
      <c r="C21"/>
      <c r="D21" s="167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9" width="16.8333333333333" style="120" customWidth="1"/>
    <col min="10" max="16" width="13.8333333333333" style="120" customWidth="1"/>
    <col min="17" max="118" width="9" style="120" customWidth="1"/>
    <col min="119" max="160" width="9.16666666666667" style="120" customWidth="1"/>
    <col min="161" max="16384" width="9.16666666666667" style="120"/>
  </cols>
  <sheetData>
    <row r="1" customHeight="1" spans="1:11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 t="s">
        <v>227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</row>
    <row r="2" s="124" customFormat="1" ht="20.1" customHeight="1" spans="1:75">
      <c r="A2" s="101" t="s">
        <v>228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</row>
    <row r="3" customHeight="1" spans="1:11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6" t="s">
        <v>5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</row>
    <row r="4" customHeight="1" spans="1:118">
      <c r="A4" s="127" t="s">
        <v>116</v>
      </c>
      <c r="B4" s="127"/>
      <c r="C4" s="127"/>
      <c r="D4" s="127"/>
      <c r="E4" s="128"/>
      <c r="F4" s="127" t="s">
        <v>117</v>
      </c>
      <c r="G4" s="166" t="s">
        <v>229</v>
      </c>
      <c r="H4" s="166" t="s">
        <v>230</v>
      </c>
      <c r="I4" s="166" t="s">
        <v>231</v>
      </c>
      <c r="J4" s="166" t="s">
        <v>232</v>
      </c>
      <c r="K4" s="166" t="s">
        <v>233</v>
      </c>
      <c r="L4" s="166" t="s">
        <v>234</v>
      </c>
      <c r="M4" s="166" t="s">
        <v>235</v>
      </c>
      <c r="N4" s="166" t="s">
        <v>236</v>
      </c>
      <c r="O4" s="166" t="s">
        <v>237</v>
      </c>
      <c r="P4" s="166" t="s">
        <v>238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customHeight="1" spans="1:118">
      <c r="A5" s="127" t="s">
        <v>60</v>
      </c>
      <c r="B5" s="127"/>
      <c r="C5" s="127"/>
      <c r="D5" s="127" t="s">
        <v>61</v>
      </c>
      <c r="E5" s="127" t="s">
        <v>120</v>
      </c>
      <c r="F5" s="127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</row>
    <row r="6" customHeight="1" spans="1:118">
      <c r="A6" s="145" t="s">
        <v>72</v>
      </c>
      <c r="B6" s="145" t="s">
        <v>73</v>
      </c>
      <c r="C6" s="145" t="s">
        <v>74</v>
      </c>
      <c r="D6" s="127"/>
      <c r="E6" s="127"/>
      <c r="F6" s="127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</row>
    <row r="7" s="121" customFormat="1" customHeight="1" spans="1:118">
      <c r="A7" s="147"/>
      <c r="B7" s="147"/>
      <c r="C7" s="147"/>
      <c r="D7" s="147"/>
      <c r="E7" s="147" t="s">
        <v>63</v>
      </c>
      <c r="F7" s="148">
        <f t="shared" ref="F7:P8" si="0">F8</f>
        <v>22412439.21</v>
      </c>
      <c r="G7" s="148">
        <f t="shared" si="0"/>
        <v>6471397.21</v>
      </c>
      <c r="H7" s="148">
        <f t="shared" si="0"/>
        <v>15930290</v>
      </c>
      <c r="I7" s="148">
        <f t="shared" si="0"/>
        <v>10752</v>
      </c>
      <c r="J7" s="148">
        <f t="shared" si="0"/>
        <v>0</v>
      </c>
      <c r="K7" s="148">
        <f t="shared" si="0"/>
        <v>0</v>
      </c>
      <c r="L7" s="148">
        <f t="shared" si="0"/>
        <v>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</row>
    <row r="8" customHeight="1" spans="1:118">
      <c r="A8" s="147"/>
      <c r="B8" s="147"/>
      <c r="C8" s="147"/>
      <c r="D8" s="147" t="s">
        <v>81</v>
      </c>
      <c r="E8" s="147" t="s">
        <v>82</v>
      </c>
      <c r="F8" s="148">
        <f t="shared" si="0"/>
        <v>22412439.21</v>
      </c>
      <c r="G8" s="148">
        <f t="shared" si="0"/>
        <v>6471397.21</v>
      </c>
      <c r="H8" s="148">
        <f t="shared" si="0"/>
        <v>15930290</v>
      </c>
      <c r="I8" s="148">
        <f t="shared" si="0"/>
        <v>10752</v>
      </c>
      <c r="J8" s="148">
        <f t="shared" si="0"/>
        <v>0</v>
      </c>
      <c r="K8" s="148">
        <f t="shared" si="0"/>
        <v>0</v>
      </c>
      <c r="L8" s="148">
        <f t="shared" si="0"/>
        <v>0</v>
      </c>
      <c r="M8" s="148">
        <f t="shared" si="0"/>
        <v>0</v>
      </c>
      <c r="N8" s="148">
        <f t="shared" si="0"/>
        <v>0</v>
      </c>
      <c r="O8" s="148">
        <f t="shared" si="0"/>
        <v>0</v>
      </c>
      <c r="P8" s="148">
        <f t="shared" si="0"/>
        <v>0</v>
      </c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</row>
    <row r="9" customHeight="1" spans="1:118">
      <c r="A9" s="147"/>
      <c r="B9" s="147"/>
      <c r="C9" s="147"/>
      <c r="D9" s="147" t="s">
        <v>83</v>
      </c>
      <c r="E9" s="147" t="s">
        <v>84</v>
      </c>
      <c r="F9" s="148">
        <f t="shared" ref="F9:P9" si="1">SUM(F10:F21)</f>
        <v>22412439.21</v>
      </c>
      <c r="G9" s="148">
        <f t="shared" si="1"/>
        <v>6471397.21</v>
      </c>
      <c r="H9" s="148">
        <f t="shared" si="1"/>
        <v>15930290</v>
      </c>
      <c r="I9" s="148">
        <f t="shared" si="1"/>
        <v>10752</v>
      </c>
      <c r="J9" s="148">
        <f t="shared" si="1"/>
        <v>0</v>
      </c>
      <c r="K9" s="148">
        <f t="shared" si="1"/>
        <v>0</v>
      </c>
      <c r="L9" s="148">
        <f t="shared" si="1"/>
        <v>0</v>
      </c>
      <c r="M9" s="148">
        <f t="shared" si="1"/>
        <v>0</v>
      </c>
      <c r="N9" s="148">
        <f t="shared" si="1"/>
        <v>0</v>
      </c>
      <c r="O9" s="148">
        <f t="shared" si="1"/>
        <v>0</v>
      </c>
      <c r="P9" s="148">
        <f t="shared" si="1"/>
        <v>0</v>
      </c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</row>
    <row r="10" customHeight="1" spans="1:118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1871051</v>
      </c>
      <c r="G10" s="148">
        <v>788231</v>
      </c>
      <c r="H10" s="148">
        <v>1080180</v>
      </c>
      <c r="I10" s="148">
        <v>2640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</row>
    <row r="11" customHeight="1" spans="1:118">
      <c r="A11" s="147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14101600</v>
      </c>
      <c r="G11" s="148">
        <v>0</v>
      </c>
      <c r="H11" s="148">
        <v>14101600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</row>
    <row r="12" customHeight="1" spans="1:118">
      <c r="A12" s="147" t="s">
        <v>85</v>
      </c>
      <c r="B12" s="147" t="s">
        <v>86</v>
      </c>
      <c r="C12" s="147" t="s">
        <v>92</v>
      </c>
      <c r="D12" s="147" t="s">
        <v>88</v>
      </c>
      <c r="E12" s="147" t="s">
        <v>93</v>
      </c>
      <c r="F12" s="148">
        <v>3488656</v>
      </c>
      <c r="G12" s="148">
        <v>3488656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</row>
    <row r="13" customHeight="1" spans="1:118">
      <c r="A13" s="147" t="s">
        <v>94</v>
      </c>
      <c r="B13" s="147" t="s">
        <v>95</v>
      </c>
      <c r="C13" s="147" t="s">
        <v>95</v>
      </c>
      <c r="D13" s="147" t="s">
        <v>88</v>
      </c>
      <c r="E13" s="147" t="s">
        <v>96</v>
      </c>
      <c r="F13" s="148">
        <v>400000</v>
      </c>
      <c r="G13" s="148">
        <v>0</v>
      </c>
      <c r="H13" s="148">
        <v>400000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</row>
    <row r="14" customHeight="1" spans="1:118">
      <c r="A14" s="147" t="s">
        <v>94</v>
      </c>
      <c r="B14" s="147" t="s">
        <v>97</v>
      </c>
      <c r="C14" s="147" t="s">
        <v>98</v>
      </c>
      <c r="D14" s="147" t="s">
        <v>88</v>
      </c>
      <c r="E14" s="147" t="s">
        <v>99</v>
      </c>
      <c r="F14" s="148">
        <v>300000</v>
      </c>
      <c r="G14" s="148">
        <v>0</v>
      </c>
      <c r="H14" s="148">
        <v>300000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</row>
    <row r="15" customHeight="1" spans="1:118">
      <c r="A15" s="147" t="s">
        <v>94</v>
      </c>
      <c r="B15" s="147" t="s">
        <v>100</v>
      </c>
      <c r="C15" s="147" t="s">
        <v>100</v>
      </c>
      <c r="D15" s="147" t="s">
        <v>88</v>
      </c>
      <c r="E15" s="147" t="s">
        <v>101</v>
      </c>
      <c r="F15" s="148">
        <v>48510</v>
      </c>
      <c r="G15" s="148">
        <v>0</v>
      </c>
      <c r="H15" s="148">
        <v>48510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</row>
    <row r="16" customHeight="1" spans="1:118">
      <c r="A16" s="147" t="s">
        <v>102</v>
      </c>
      <c r="B16" s="147" t="s">
        <v>98</v>
      </c>
      <c r="C16" s="147" t="s">
        <v>98</v>
      </c>
      <c r="D16" s="147" t="s">
        <v>88</v>
      </c>
      <c r="E16" s="147" t="s">
        <v>103</v>
      </c>
      <c r="F16" s="148">
        <v>684301.92</v>
      </c>
      <c r="G16" s="148">
        <v>684301.92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</row>
    <row r="17" customHeight="1" spans="1:118">
      <c r="A17" s="147" t="s">
        <v>102</v>
      </c>
      <c r="B17" s="147" t="s">
        <v>98</v>
      </c>
      <c r="C17" s="147" t="s">
        <v>95</v>
      </c>
      <c r="D17" s="147" t="s">
        <v>88</v>
      </c>
      <c r="E17" s="147" t="s">
        <v>104</v>
      </c>
      <c r="F17" s="148">
        <v>342150.96</v>
      </c>
      <c r="G17" s="148">
        <v>342150.96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</row>
    <row r="18" customHeight="1" spans="1:118">
      <c r="A18" s="147" t="s">
        <v>102</v>
      </c>
      <c r="B18" s="147" t="s">
        <v>97</v>
      </c>
      <c r="C18" s="147" t="s">
        <v>100</v>
      </c>
      <c r="D18" s="147" t="s">
        <v>88</v>
      </c>
      <c r="E18" s="147" t="s">
        <v>105</v>
      </c>
      <c r="F18" s="148">
        <v>8112</v>
      </c>
      <c r="G18" s="148">
        <v>0</v>
      </c>
      <c r="H18" s="148">
        <v>0</v>
      </c>
      <c r="I18" s="148">
        <v>8112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</row>
    <row r="19" customHeight="1" spans="1:118">
      <c r="A19" s="147" t="s">
        <v>102</v>
      </c>
      <c r="B19" s="147" t="s">
        <v>100</v>
      </c>
      <c r="C19" s="147" t="s">
        <v>87</v>
      </c>
      <c r="D19" s="147" t="s">
        <v>88</v>
      </c>
      <c r="E19" s="147" t="s">
        <v>106</v>
      </c>
      <c r="F19" s="148">
        <v>34215.22</v>
      </c>
      <c r="G19" s="148">
        <v>34215.22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</row>
    <row r="20" customHeight="1" spans="1:118">
      <c r="A20" s="147" t="s">
        <v>107</v>
      </c>
      <c r="B20" s="147" t="s">
        <v>108</v>
      </c>
      <c r="C20" s="147" t="s">
        <v>87</v>
      </c>
      <c r="D20" s="147" t="s">
        <v>88</v>
      </c>
      <c r="E20" s="147" t="s">
        <v>109</v>
      </c>
      <c r="F20" s="148">
        <v>260890.11</v>
      </c>
      <c r="G20" s="148">
        <v>260890.11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47" t="s">
        <v>112</v>
      </c>
      <c r="B21" s="147" t="s">
        <v>90</v>
      </c>
      <c r="C21" s="147" t="s">
        <v>87</v>
      </c>
      <c r="D21" s="147" t="s">
        <v>88</v>
      </c>
      <c r="E21" s="147" t="s">
        <v>113</v>
      </c>
      <c r="F21" s="148">
        <v>872952</v>
      </c>
      <c r="G21" s="148">
        <v>872952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topLeftCell="A7" workbookViewId="0">
      <selection activeCell="E31" sqref="E31"/>
    </sheetView>
  </sheetViews>
  <sheetFormatPr defaultColWidth="9.16666666666667" defaultRowHeight="14.25" customHeight="1" outlineLevelCol="7"/>
  <cols>
    <col min="1" max="1" width="6.83333333333333" style="120" customWidth="1"/>
    <col min="2" max="3" width="12.8333333333333" style="120" customWidth="1"/>
    <col min="4" max="4" width="44.8333333333333" style="120" customWidth="1"/>
    <col min="5" max="7" width="22.8333333333333" style="120" customWidth="1"/>
    <col min="8" max="8" width="9" style="120" customWidth="1"/>
    <col min="9" max="255" width="9.16666666666667" style="120" customWidth="1"/>
    <col min="256" max="16384" width="9.16666666666667" style="120"/>
  </cols>
  <sheetData>
    <row r="1" customHeight="1" spans="1:8">
      <c r="A1"/>
      <c r="B1" s="122"/>
      <c r="C1" s="122"/>
      <c r="D1" s="122"/>
      <c r="E1" s="122"/>
      <c r="F1" s="122"/>
      <c r="G1" s="123" t="s">
        <v>239</v>
      </c>
      <c r="H1" s="122"/>
    </row>
    <row r="2" ht="20.1" customHeight="1" spans="1:8">
      <c r="A2" s="101" t="s">
        <v>240</v>
      </c>
      <c r="B2" s="161"/>
      <c r="C2" s="161"/>
      <c r="D2" s="161"/>
      <c r="E2" s="161"/>
      <c r="F2" s="161"/>
      <c r="G2" s="161"/>
      <c r="H2" s="122"/>
    </row>
    <row r="3" customHeight="1" spans="1:8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</row>
    <row r="4" customHeight="1" spans="1:8">
      <c r="A4" s="127" t="s">
        <v>241</v>
      </c>
      <c r="B4" s="127"/>
      <c r="C4" s="129"/>
      <c r="D4" s="129"/>
      <c r="E4" s="162" t="s">
        <v>118</v>
      </c>
      <c r="F4" s="129"/>
      <c r="G4" s="129"/>
      <c r="H4" s="153"/>
    </row>
    <row r="5" customHeight="1" spans="1:8">
      <c r="A5" s="141" t="s">
        <v>60</v>
      </c>
      <c r="B5" s="130"/>
      <c r="C5" s="163" t="s">
        <v>61</v>
      </c>
      <c r="D5" s="139" t="s">
        <v>120</v>
      </c>
      <c r="E5" s="128" t="s">
        <v>63</v>
      </c>
      <c r="F5" s="128" t="s">
        <v>242</v>
      </c>
      <c r="G5" s="127" t="s">
        <v>243</v>
      </c>
      <c r="H5" s="153"/>
    </row>
    <row r="6" customHeight="1" spans="1:8">
      <c r="A6" s="131" t="s">
        <v>72</v>
      </c>
      <c r="B6" s="132" t="s">
        <v>73</v>
      </c>
      <c r="C6" s="164"/>
      <c r="D6" s="165"/>
      <c r="E6" s="133"/>
      <c r="F6" s="133"/>
      <c r="G6" s="129"/>
      <c r="H6" s="122"/>
    </row>
    <row r="7" s="121" customFormat="1" customHeight="1" spans="1:8">
      <c r="A7" s="134"/>
      <c r="B7" s="134"/>
      <c r="C7" s="134"/>
      <c r="D7" s="134" t="s">
        <v>63</v>
      </c>
      <c r="E7" s="137">
        <f>E8</f>
        <v>7562329.21</v>
      </c>
      <c r="F7" s="137">
        <f>F8</f>
        <v>6482149.21</v>
      </c>
      <c r="G7" s="138">
        <f>G8</f>
        <v>1080180</v>
      </c>
      <c r="H7" s="122"/>
    </row>
    <row r="8" customHeight="1" spans="1:8">
      <c r="A8" s="134"/>
      <c r="B8" s="134"/>
      <c r="C8" s="134" t="s">
        <v>178</v>
      </c>
      <c r="D8" s="134" t="s">
        <v>179</v>
      </c>
      <c r="E8" s="137">
        <f>E9+E19+E31</f>
        <v>7562329.21</v>
      </c>
      <c r="F8" s="137">
        <f>F9+F19+F31</f>
        <v>6482149.21</v>
      </c>
      <c r="G8" s="138">
        <f>G9+G19+G31</f>
        <v>1080180</v>
      </c>
      <c r="H8" s="122"/>
    </row>
    <row r="9" customHeight="1" spans="1:8">
      <c r="A9" s="134"/>
      <c r="B9" s="134"/>
      <c r="C9" s="134" t="s">
        <v>244</v>
      </c>
      <c r="D9" s="134" t="s">
        <v>245</v>
      </c>
      <c r="E9" s="137">
        <f>SUM(E10:E18)</f>
        <v>6471397.21</v>
      </c>
      <c r="F9" s="137">
        <f>SUM(F10:F18)</f>
        <v>6471397.21</v>
      </c>
      <c r="G9" s="138">
        <f>SUM(G10:G18)</f>
        <v>0</v>
      </c>
      <c r="H9" s="122"/>
    </row>
    <row r="10" customHeight="1" spans="1:8">
      <c r="A10" s="134" t="s">
        <v>246</v>
      </c>
      <c r="B10" s="134" t="s">
        <v>247</v>
      </c>
      <c r="C10" s="134" t="s">
        <v>88</v>
      </c>
      <c r="D10" s="134" t="s">
        <v>248</v>
      </c>
      <c r="E10" s="137">
        <v>2413920</v>
      </c>
      <c r="F10" s="137">
        <v>2413920</v>
      </c>
      <c r="G10" s="138">
        <v>0</v>
      </c>
      <c r="H10" s="122"/>
    </row>
    <row r="11" customHeight="1" spans="1:8">
      <c r="A11" s="134" t="s">
        <v>246</v>
      </c>
      <c r="B11" s="134" t="s">
        <v>249</v>
      </c>
      <c r="C11" s="134" t="s">
        <v>88</v>
      </c>
      <c r="D11" s="134" t="s">
        <v>250</v>
      </c>
      <c r="E11" s="137">
        <v>416028</v>
      </c>
      <c r="F11" s="137">
        <v>416028</v>
      </c>
      <c r="G11" s="138">
        <v>0</v>
      </c>
      <c r="H11" s="122"/>
    </row>
    <row r="12" customHeight="1" spans="1:8">
      <c r="A12" s="134" t="s">
        <v>246</v>
      </c>
      <c r="B12" s="134" t="s">
        <v>251</v>
      </c>
      <c r="C12" s="134" t="s">
        <v>88</v>
      </c>
      <c r="D12" s="134" t="s">
        <v>252</v>
      </c>
      <c r="E12" s="137">
        <v>34991</v>
      </c>
      <c r="F12" s="137">
        <v>34991</v>
      </c>
      <c r="G12" s="138">
        <v>0</v>
      </c>
      <c r="H12" s="122"/>
    </row>
    <row r="13" customHeight="1" spans="1:8">
      <c r="A13" s="134" t="s">
        <v>246</v>
      </c>
      <c r="B13" s="134" t="s">
        <v>253</v>
      </c>
      <c r="C13" s="134" t="s">
        <v>88</v>
      </c>
      <c r="D13" s="134" t="s">
        <v>254</v>
      </c>
      <c r="E13" s="137">
        <v>1411948</v>
      </c>
      <c r="F13" s="137">
        <v>1411948</v>
      </c>
      <c r="G13" s="138">
        <v>0</v>
      </c>
      <c r="H13" s="122"/>
    </row>
    <row r="14" customHeight="1" spans="1:8">
      <c r="A14" s="134" t="s">
        <v>246</v>
      </c>
      <c r="B14" s="134" t="s">
        <v>255</v>
      </c>
      <c r="C14" s="134" t="s">
        <v>88</v>
      </c>
      <c r="D14" s="134" t="s">
        <v>256</v>
      </c>
      <c r="E14" s="137">
        <v>684301.92</v>
      </c>
      <c r="F14" s="137">
        <v>684301.92</v>
      </c>
      <c r="G14" s="138">
        <v>0</v>
      </c>
      <c r="H14" s="122"/>
    </row>
    <row r="15" customHeight="1" spans="1:8">
      <c r="A15" s="134" t="s">
        <v>246</v>
      </c>
      <c r="B15" s="134" t="s">
        <v>257</v>
      </c>
      <c r="C15" s="134" t="s">
        <v>88</v>
      </c>
      <c r="D15" s="134" t="s">
        <v>258</v>
      </c>
      <c r="E15" s="137">
        <v>342150.96</v>
      </c>
      <c r="F15" s="137">
        <v>342150.96</v>
      </c>
      <c r="G15" s="138">
        <v>0</v>
      </c>
      <c r="H15" s="122"/>
    </row>
    <row r="16" customHeight="1" spans="1:8">
      <c r="A16" s="134" t="s">
        <v>246</v>
      </c>
      <c r="B16" s="134" t="s">
        <v>259</v>
      </c>
      <c r="C16" s="134" t="s">
        <v>88</v>
      </c>
      <c r="D16" s="134" t="s">
        <v>260</v>
      </c>
      <c r="E16" s="137">
        <v>260890.11</v>
      </c>
      <c r="F16" s="137">
        <v>260890.11</v>
      </c>
      <c r="G16" s="138">
        <v>0</v>
      </c>
      <c r="H16"/>
    </row>
    <row r="17" customHeight="1" spans="1:8">
      <c r="A17" s="134" t="s">
        <v>246</v>
      </c>
      <c r="B17" s="134" t="s">
        <v>261</v>
      </c>
      <c r="C17" s="134" t="s">
        <v>88</v>
      </c>
      <c r="D17" s="134" t="s">
        <v>262</v>
      </c>
      <c r="E17" s="137">
        <v>34215.22</v>
      </c>
      <c r="F17" s="137">
        <v>34215.22</v>
      </c>
      <c r="G17" s="138">
        <v>0</v>
      </c>
      <c r="H17"/>
    </row>
    <row r="18" customHeight="1" spans="1:8">
      <c r="A18" s="134" t="s">
        <v>246</v>
      </c>
      <c r="B18" s="134" t="s">
        <v>263</v>
      </c>
      <c r="C18" s="134" t="s">
        <v>88</v>
      </c>
      <c r="D18" s="134" t="s">
        <v>113</v>
      </c>
      <c r="E18" s="137">
        <v>872952</v>
      </c>
      <c r="F18" s="137">
        <v>872952</v>
      </c>
      <c r="G18" s="138">
        <v>0</v>
      </c>
      <c r="H18"/>
    </row>
    <row r="19" customHeight="1" spans="1:8">
      <c r="A19" s="134"/>
      <c r="B19" s="134"/>
      <c r="C19" s="134" t="s">
        <v>264</v>
      </c>
      <c r="D19" s="134" t="s">
        <v>265</v>
      </c>
      <c r="E19" s="137">
        <f>SUM(E20:E30)</f>
        <v>1080180</v>
      </c>
      <c r="F19" s="137">
        <f>SUM(F20:F30)</f>
        <v>0</v>
      </c>
      <c r="G19" s="138">
        <f>SUM(G20:G30)</f>
        <v>1080180</v>
      </c>
      <c r="H19"/>
    </row>
    <row r="20" customHeight="1" spans="1:8">
      <c r="A20" s="134" t="s">
        <v>266</v>
      </c>
      <c r="B20" s="134" t="s">
        <v>267</v>
      </c>
      <c r="C20" s="134" t="s">
        <v>88</v>
      </c>
      <c r="D20" s="134" t="s">
        <v>268</v>
      </c>
      <c r="E20" s="137">
        <v>10000</v>
      </c>
      <c r="F20" s="137">
        <v>0</v>
      </c>
      <c r="G20" s="138">
        <v>10000</v>
      </c>
      <c r="H20"/>
    </row>
    <row r="21" customHeight="1" spans="1:8">
      <c r="A21" s="134" t="s">
        <v>266</v>
      </c>
      <c r="B21" s="134" t="s">
        <v>269</v>
      </c>
      <c r="C21" s="134" t="s">
        <v>88</v>
      </c>
      <c r="D21" s="134" t="s">
        <v>270</v>
      </c>
      <c r="E21" s="137">
        <v>1000</v>
      </c>
      <c r="F21" s="137">
        <v>0</v>
      </c>
      <c r="G21" s="138">
        <v>1000</v>
      </c>
      <c r="H21"/>
    </row>
    <row r="22" customHeight="1" spans="1:8">
      <c r="A22" s="134" t="s">
        <v>266</v>
      </c>
      <c r="B22" s="134" t="s">
        <v>271</v>
      </c>
      <c r="C22" s="134" t="s">
        <v>88</v>
      </c>
      <c r="D22" s="134" t="s">
        <v>272</v>
      </c>
      <c r="E22" s="137">
        <v>10000</v>
      </c>
      <c r="F22" s="137">
        <v>0</v>
      </c>
      <c r="G22" s="138">
        <v>10000</v>
      </c>
      <c r="H22"/>
    </row>
    <row r="23" customHeight="1" spans="1:8">
      <c r="A23" s="134" t="s">
        <v>266</v>
      </c>
      <c r="B23" s="134" t="s">
        <v>273</v>
      </c>
      <c r="C23" s="134" t="s">
        <v>88</v>
      </c>
      <c r="D23" s="134" t="s">
        <v>274</v>
      </c>
      <c r="E23" s="137">
        <v>15000</v>
      </c>
      <c r="F23" s="137">
        <v>0</v>
      </c>
      <c r="G23" s="138">
        <v>15000</v>
      </c>
      <c r="H23"/>
    </row>
    <row r="24" customHeight="1" spans="1:8">
      <c r="A24" s="134" t="s">
        <v>266</v>
      </c>
      <c r="B24" s="134" t="s">
        <v>275</v>
      </c>
      <c r="C24" s="134" t="s">
        <v>88</v>
      </c>
      <c r="D24" s="134" t="s">
        <v>276</v>
      </c>
      <c r="E24" s="137">
        <v>17000</v>
      </c>
      <c r="F24" s="137">
        <v>0</v>
      </c>
      <c r="G24" s="138">
        <v>17000</v>
      </c>
      <c r="H24"/>
    </row>
    <row r="25" customHeight="1" spans="1:8">
      <c r="A25" s="134" t="s">
        <v>266</v>
      </c>
      <c r="B25" s="134" t="s">
        <v>277</v>
      </c>
      <c r="C25" s="134" t="s">
        <v>88</v>
      </c>
      <c r="D25" s="134" t="s">
        <v>278</v>
      </c>
      <c r="E25" s="137">
        <v>650000</v>
      </c>
      <c r="F25" s="137">
        <v>0</v>
      </c>
      <c r="G25" s="138">
        <v>650000</v>
      </c>
      <c r="H25"/>
    </row>
    <row r="26" customHeight="1" spans="1:8">
      <c r="A26" s="134" t="s">
        <v>266</v>
      </c>
      <c r="B26" s="134" t="s">
        <v>279</v>
      </c>
      <c r="C26" s="134" t="s">
        <v>88</v>
      </c>
      <c r="D26" s="134" t="s">
        <v>204</v>
      </c>
      <c r="E26" s="137">
        <v>35000</v>
      </c>
      <c r="F26" s="137">
        <v>0</v>
      </c>
      <c r="G26" s="138">
        <v>35000</v>
      </c>
      <c r="H26"/>
    </row>
    <row r="27" customHeight="1" spans="1:8">
      <c r="A27" s="134" t="s">
        <v>266</v>
      </c>
      <c r="B27" s="134" t="s">
        <v>280</v>
      </c>
      <c r="C27" s="134" t="s">
        <v>88</v>
      </c>
      <c r="D27" s="134" t="s">
        <v>281</v>
      </c>
      <c r="E27" s="137">
        <v>136500</v>
      </c>
      <c r="F27" s="137">
        <v>0</v>
      </c>
      <c r="G27" s="138">
        <v>136500</v>
      </c>
      <c r="H27"/>
    </row>
    <row r="28" customHeight="1" spans="1:8">
      <c r="A28" s="134" t="s">
        <v>266</v>
      </c>
      <c r="B28" s="134" t="s">
        <v>282</v>
      </c>
      <c r="C28" s="134" t="s">
        <v>88</v>
      </c>
      <c r="D28" s="134" t="s">
        <v>283</v>
      </c>
      <c r="E28" s="137">
        <v>35000</v>
      </c>
      <c r="F28" s="137">
        <v>0</v>
      </c>
      <c r="G28" s="138">
        <v>35000</v>
      </c>
      <c r="H28"/>
    </row>
    <row r="29" customHeight="1" spans="1:8">
      <c r="A29" s="134" t="s">
        <v>266</v>
      </c>
      <c r="B29" s="134" t="s">
        <v>284</v>
      </c>
      <c r="C29" s="134" t="s">
        <v>88</v>
      </c>
      <c r="D29" s="134" t="s">
        <v>285</v>
      </c>
      <c r="E29" s="137">
        <v>85680</v>
      </c>
      <c r="F29" s="137">
        <v>0</v>
      </c>
      <c r="G29" s="138">
        <v>85680</v>
      </c>
      <c r="H29"/>
    </row>
    <row r="30" customHeight="1" spans="1:8">
      <c r="A30" s="134" t="s">
        <v>266</v>
      </c>
      <c r="B30" s="134" t="s">
        <v>286</v>
      </c>
      <c r="C30" s="134" t="s">
        <v>88</v>
      </c>
      <c r="D30" s="134" t="s">
        <v>206</v>
      </c>
      <c r="E30" s="137">
        <v>85000</v>
      </c>
      <c r="F30" s="137">
        <v>0</v>
      </c>
      <c r="G30" s="138">
        <v>85000</v>
      </c>
      <c r="H30"/>
    </row>
    <row r="31" customHeight="1" spans="1:8">
      <c r="A31" s="134"/>
      <c r="B31" s="134"/>
      <c r="C31" s="134" t="s">
        <v>287</v>
      </c>
      <c r="D31" s="134" t="s">
        <v>288</v>
      </c>
      <c r="E31" s="137">
        <f>SUM(E32:E33)</f>
        <v>10752</v>
      </c>
      <c r="F31" s="137">
        <f>SUM(F32:F33)</f>
        <v>10752</v>
      </c>
      <c r="G31" s="138">
        <f>SUM(G32:G33)</f>
        <v>0</v>
      </c>
      <c r="H31"/>
    </row>
    <row r="32" customHeight="1" spans="1:8">
      <c r="A32" s="134" t="s">
        <v>289</v>
      </c>
      <c r="B32" s="134" t="s">
        <v>290</v>
      </c>
      <c r="C32" s="134" t="s">
        <v>88</v>
      </c>
      <c r="D32" s="134" t="s">
        <v>291</v>
      </c>
      <c r="E32" s="137">
        <v>8112</v>
      </c>
      <c r="F32" s="137">
        <v>8112</v>
      </c>
      <c r="G32" s="138">
        <v>0</v>
      </c>
      <c r="H32"/>
    </row>
    <row r="33" customHeight="1" spans="1:8">
      <c r="A33" s="134" t="s">
        <v>289</v>
      </c>
      <c r="B33" s="134" t="s">
        <v>292</v>
      </c>
      <c r="C33" s="134" t="s">
        <v>88</v>
      </c>
      <c r="D33" s="134" t="s">
        <v>293</v>
      </c>
      <c r="E33" s="137">
        <v>2640</v>
      </c>
      <c r="F33" s="137">
        <v>2640</v>
      </c>
      <c r="G33" s="138">
        <v>0</v>
      </c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2020-05-25T03:31:00Z</cp:lastPrinted>
  <dcterms:modified xsi:type="dcterms:W3CDTF">2025-07-10T07:07:45Z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EDOID">
    <vt:i4>9376484</vt:i4>
  </property>
  <property fmtid="{D5CDD505-2E9C-101B-9397-08002B2CF9AE}" pid="4" name="ICV">
    <vt:lpwstr>3EE7FB24604947B3BA478095169679F5</vt:lpwstr>
  </property>
</Properties>
</file>