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'11'!$A$1:$I$90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'2-1'!$A$1:$Y$29</definedName>
    <definedName name="_xlnm.Print_Area" localSheetId="6">'3'!$A$1:$F$17</definedName>
    <definedName name="_xlnm.Print_Area" localSheetId="7">'4'!$A$1:$P$25</definedName>
    <definedName name="_xlnm.Print_Area" localSheetId="8">'4-0'!$A$1:$G$40</definedName>
    <definedName name="_xlnm.Print_Area" localSheetId="9">'4-1(1)'!$A$1:$AF$17</definedName>
    <definedName name="_xlnm.Print_Area" localSheetId="10">'4-1(2)'!$A$1:$AG$18</definedName>
    <definedName name="_xlnm.Print_Area" localSheetId="11">'4-1(3)'!$A$1:$DH$6</definedName>
    <definedName name="_xlnm.Print_Area" localSheetId="12">'4-1(4)'!$A$1:$DH$11</definedName>
    <definedName name="_xlnm.Print_Area" localSheetId="13">'4-2'!$A$1:$G$29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'9'!$A$1:$G$17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<sst xmlns="http://schemas.openxmlformats.org/spreadsheetml/2006/main" count="2017" uniqueCount="680">
  <si>
    <t>峨眉山市X单位</t>
  </si>
  <si>
    <t>2020年部门预算</t>
  </si>
  <si>
    <t>表1</t>
  </si>
  <si>
    <t>收支预算总表</t>
  </si>
  <si>
    <t>单位：峨眉山市市场监督管理局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</si>
  <si>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</si>
  <si>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</si>
  <si>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</si>
  <si>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</si>
  <si>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</si>
  <si>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</si>
  <si>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</si>
  <si>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</si>
  <si>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</si>
  <si>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</si>
  <si>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</si>
  <si>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</si>
  <si>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</si>
  <si>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</si>
  <si>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</si>
  <si>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</si>
  <si>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</si>
  <si>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</si>
  <si>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</si>
  <si>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</si>
  <si>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</si>
  <si>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</si>
  <si>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</si>
  <si>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</si>
  <si>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</si>
  <si>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</si>
  <si>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</si>
  <si>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</si>
  <si>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</si>
  <si>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</si>
  <si>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</si>
  <si>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</si>
  <si>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</si>
  <si>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</si>
  <si>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</si>
  <si>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</si>
  <si>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</si>
  <si>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</si>
  <si>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</si>
  <si>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</si>
  <si>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</si>
  <si>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</si>
  <si>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</si>
  <si>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</si>
  <si>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</si>
  <si>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</si>
  <si>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</si>
  <si>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</si>
  <si>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</si>
  <si>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</si>
  <si>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</si>
  <si>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</si>
  <si>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</si>
  <si>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</si>
  <si>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</si>
  <si>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</si>
  <si>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</si>
  <si>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</si>
  <si>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</si>
  <si>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</si>
  <si>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</si>
  <si>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</si>
  <si>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</si>
  <si>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</si>
  <si>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</si>
  <si>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</si>
  <si>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</si>
  <si>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</si>
  <si>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</si>
  <si>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</si>
  <si>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</si>
  <si>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</si>
  <si>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</si>
  <si>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</si>
  <si>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</si>
  <si>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</si>
  <si>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619</t>
  </si>
  <si>
    <t>市场监督局</t>
  </si>
  <si>
    <t xml:space="preserve">  619001</t>
  </si>
  <si>
    <t xml:space="preserve">  峨眉山市市场监督管理局</t>
  </si>
  <si>
    <t>201</t>
  </si>
  <si>
    <t>38</t>
  </si>
  <si>
    <t>01</t>
  </si>
  <si>
    <t xml:space="preserve">    619001</t>
  </si>
  <si>
    <t xml:space="preserve">    行政运行（市场）</t>
  </si>
  <si>
    <t>02</t>
  </si>
  <si>
    <t xml:space="preserve">    一般行政管理事务（市场）</t>
  </si>
  <si>
    <t>03</t>
  </si>
  <si>
    <t xml:space="preserve">    机关服务（市场）</t>
  </si>
  <si>
    <t>04</t>
  </si>
  <si>
    <t xml:space="preserve">    市场主体管理</t>
  </si>
  <si>
    <t>05</t>
  </si>
  <si>
    <t xml:space="preserve">    市场秩序执法</t>
  </si>
  <si>
    <t>12</t>
  </si>
  <si>
    <t xml:space="preserve">    药品事务</t>
  </si>
  <si>
    <t>15</t>
  </si>
  <si>
    <t xml:space="preserve">    质量安全监管</t>
  </si>
  <si>
    <t>16</t>
  </si>
  <si>
    <t xml:space="preserve">    食品安全监管</t>
  </si>
  <si>
    <t>50</t>
  </si>
  <si>
    <t xml:space="preserve">    事业运行（市场）</t>
  </si>
  <si>
    <t>99</t>
  </si>
  <si>
    <t xml:space="preserve">    其他市场监督管理事务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</si>
  <si>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</si>
  <si>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</si>
  <si>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</si>
  <si>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</si>
  <si>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</si>
  <si>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</si>
  <si>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</si>
  <si>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</si>
  <si>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</si>
  <si>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</si>
  <si>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</si>
  <si>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</si>
  <si>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</si>
  <si>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</si>
  <si>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</si>
  <si>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</si>
  <si>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</si>
  <si>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</si>
  <si>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</si>
  <si>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</si>
  <si>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</si>
  <si>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</si>
  <si>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</si>
  <si>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</si>
  <si>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</si>
  <si>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</si>
  <si>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</si>
  <si>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</si>
  <si>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</si>
  <si>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</si>
  <si>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</si>
  <si>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</si>
  <si>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</si>
  <si>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</si>
  <si>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</si>
  <si>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</si>
  <si>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</si>
  <si>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</si>
  <si>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</si>
  <si>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</si>
  <si>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</si>
  <si>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</si>
  <si>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</si>
  <si>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</si>
  <si>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</si>
  <si>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</si>
  <si>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</si>
  <si>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</si>
  <si>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</si>
  <si>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</si>
  <si>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</si>
  <si>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</si>
  <si>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</si>
  <si>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</si>
  <si>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</si>
  <si>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</si>
  <si>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</si>
  <si>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</si>
  <si>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</si>
  <si>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</si>
  <si>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</si>
  <si>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</si>
  <si>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</si>
  <si>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</si>
  <si>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</si>
  <si>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</si>
  <si>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</si>
  <si>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</si>
  <si>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</si>
  <si>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</si>
  <si>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</si>
  <si>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</si>
  <si>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</si>
  <si>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</si>
  <si>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</si>
  <si>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</si>
  <si>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619001</t>
  </si>
  <si>
    <t>峨眉山市市场监督管理局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</si>
  <si>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</si>
  <si>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</si>
  <si>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</si>
  <si>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</si>
  <si>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</si>
  <si>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</si>
  <si>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</si>
  <si>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</si>
  <si>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</si>
  <si>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</si>
  <si>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</si>
  <si>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</si>
  <si>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</si>
  <si>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</si>
  <si>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</si>
  <si>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</si>
  <si>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</si>
  <si>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</si>
  <si>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</si>
  <si>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</si>
  <si>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</si>
  <si>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</si>
  <si>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</si>
  <si>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</si>
  <si>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</si>
  <si>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</si>
  <si>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</si>
  <si>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</si>
  <si>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</si>
  <si>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</si>
  <si>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</si>
  <si>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</si>
  <si>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</si>
  <si>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</si>
  <si>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</si>
  <si>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</si>
  <si>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</si>
  <si>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</si>
  <si>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</si>
  <si>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</si>
  <si>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</si>
  <si>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</si>
  <si>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</si>
  <si>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</si>
  <si>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</si>
  <si>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</si>
  <si>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</si>
  <si>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</si>
  <si>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</si>
  <si>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</si>
  <si>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</si>
  <si>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</si>
  <si>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</si>
  <si>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</si>
  <si>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</si>
  <si>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</si>
  <si>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</si>
  <si>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</si>
  <si>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</si>
  <si>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</si>
  <si>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</si>
  <si>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</si>
  <si>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</si>
  <si>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</si>
  <si>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</si>
  <si>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</si>
  <si>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</si>
  <si>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</si>
  <si>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</si>
  <si>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</si>
  <si>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</si>
  <si>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</si>
  <si>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</si>
  <si>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</si>
  <si>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</si>
  <si>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</si>
  <si>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</si>
  <si>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</si>
  <si>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</si>
  <si>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</si>
  <si>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</si>
  <si>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</si>
  <si>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</si>
  <si>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</si>
  <si>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</si>
  <si>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</si>
  <si>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</si>
  <si>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</si>
  <si>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</si>
  <si>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</si>
  <si>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</si>
  <si>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</si>
  <si>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</si>
  <si>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</si>
  <si>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</si>
  <si>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</si>
  <si>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</si>
  <si>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</si>
  <si>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</si>
  <si>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</si>
  <si>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</si>
  <si>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</si>
  <si>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</si>
  <si>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</si>
  <si>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</si>
  <si>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</si>
  <si>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</si>
  <si>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</si>
  <si>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</si>
  <si>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</si>
  <si>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</si>
  <si>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</si>
  <si>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</si>
  <si>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</si>
  <si>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</si>
  <si>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</si>
  <si>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</si>
  <si>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</si>
  <si>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</si>
  <si>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</si>
  <si>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</si>
  <si>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</si>
  <si>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</si>
  <si>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</si>
  <si>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</si>
  <si>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</si>
  <si>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</si>
  <si>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</si>
  <si>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</si>
  <si>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</si>
  <si>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</si>
  <si>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</si>
  <si>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</si>
  <si>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</si>
  <si>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</si>
  <si>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</si>
  <si>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</si>
  <si>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</si>
  <si>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</si>
  <si>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</si>
  <si>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</si>
  <si>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</si>
  <si>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</si>
  <si>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</si>
  <si>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</si>
  <si>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</si>
  <si>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</si>
  <si>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</si>
  <si>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</si>
  <si>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</si>
  <si>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</si>
  <si>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</si>
  <si>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</si>
  <si>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</si>
  <si>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</si>
  <si>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</si>
  <si>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</si>
  <si>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</si>
  <si>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</si>
  <si>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</si>
  <si>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</si>
  <si>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</si>
  <si>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</si>
  <si>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</si>
  <si>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</si>
  <si>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</si>
  <si>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</si>
  <si>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</si>
  <si>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</si>
  <si>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</si>
  <si>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</si>
  <si>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</si>
  <si>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</si>
  <si>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</si>
  <si>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</si>
  <si>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</si>
  <si>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</si>
  <si>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</si>
  <si>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</si>
  <si>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</si>
  <si>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</si>
  <si>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</si>
  <si>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</si>
  <si>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</si>
  <si>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</si>
  <si>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</si>
  <si>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</si>
  <si>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</si>
  <si>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</si>
  <si>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</si>
  <si>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</si>
  <si>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</si>
  <si>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</si>
  <si>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</si>
  <si>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</si>
  <si>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</si>
  <si>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</si>
  <si>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</si>
  <si>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</si>
  <si>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</si>
  <si>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</si>
  <si>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</si>
  <si>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</si>
  <si>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</si>
  <si>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</si>
  <si>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</si>
  <si>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</si>
  <si>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</si>
  <si>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</si>
  <si>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</si>
  <si>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</si>
  <si>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</si>
  <si>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</si>
  <si>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</si>
  <si>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</si>
  <si>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</si>
  <si>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</si>
  <si>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</si>
  <si>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</si>
  <si>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</si>
  <si>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</si>
  <si>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</si>
  <si>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</si>
  <si>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</si>
  <si>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</si>
  <si>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</si>
  <si>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</si>
  <si>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</si>
  <si>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</si>
  <si>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</si>
  <si>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</si>
  <si>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</si>
  <si>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</si>
  <si>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</si>
  <si>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12315维权工作经费</t>
  </si>
  <si>
    <t>政务运转类</t>
  </si>
  <si>
    <t xml:space="preserve">    产品质量监督及质量强市工作经验</t>
  </si>
  <si>
    <t>政务专项类</t>
  </si>
  <si>
    <t xml:space="preserve">    计量监督管理经费</t>
  </si>
  <si>
    <t xml:space="preserve">    食品安全委员会办公室综合工作经费</t>
  </si>
  <si>
    <t xml:space="preserve">    市场监管运行经费</t>
  </si>
  <si>
    <t xml:space="preserve">    整顿和规范市场经济秩序经费</t>
  </si>
  <si>
    <t xml:space="preserve">    知识产权保护</t>
  </si>
  <si>
    <t xml:space="preserve">    重大事项保障经费</t>
  </si>
  <si>
    <t xml:space="preserve">    专用设备购置</t>
  </si>
  <si>
    <t xml:space="preserve">    补助消委及个私协会农贸市场协会经费</t>
  </si>
  <si>
    <t xml:space="preserve">    企业公示信息公示工作经费</t>
  </si>
  <si>
    <t xml:space="preserve">    执法办案工作经费</t>
  </si>
  <si>
    <t xml:space="preserve">    食品药品监管能力建设（含快检）</t>
  </si>
  <si>
    <t xml:space="preserve">    特种设备安全监管经费</t>
  </si>
  <si>
    <t xml:space="preserve">    食品药品抽检送检工作经费</t>
  </si>
  <si>
    <t xml:space="preserve">    发展民营经济</t>
  </si>
  <si>
    <t xml:space="preserve">    纪检检察工作经费</t>
  </si>
  <si>
    <t xml:space="preserve">    农贸市场改造提升经费</t>
  </si>
  <si>
    <t xml:space="preserve">    食品药品案件举报奖励费</t>
  </si>
  <si>
    <t xml:space="preserve">    信息化建设及运行维护费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</si>
  <si>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</si>
  <si>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</si>
  <si>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</si>
  <si>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</si>
  <si>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</si>
  <si>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</si>
  <si>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</si>
  <si>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</si>
  <si>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</si>
  <si>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</si>
  <si>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</si>
  <si>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</si>
  <si>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</si>
  <si>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</si>
  <si>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</si>
  <si>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</si>
  <si>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</si>
  <si>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</si>
  <si>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</si>
  <si>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</si>
  <si>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</si>
  <si>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</si>
  <si>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</si>
  <si>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</si>
  <si>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</si>
  <si>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</si>
  <si>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</si>
  <si>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</si>
  <si>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</si>
  <si>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</si>
  <si>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其他专用材料</t>
  </si>
  <si>
    <t>其他专用设备</t>
  </si>
  <si>
    <t>其他维修</t>
  </si>
  <si>
    <t>系统集成、网络工程</t>
  </si>
  <si>
    <t>计算机</t>
  </si>
  <si>
    <t>其他服务</t>
  </si>
  <si>
    <t>信息技术、信息管理软件的开发设计</t>
  </si>
  <si>
    <t>车辆加油</t>
  </si>
  <si>
    <t>其他消耗用品</t>
  </si>
  <si>
    <t>其他办公自动化设备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</si>
  <si>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</si>
  <si>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</si>
  <si>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</si>
  <si>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</si>
  <si>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</si>
  <si>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</si>
  <si>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</si>
  <si>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</si>
  <si>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</si>
  <si>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</si>
  <si>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</si>
  <si>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任务一</t>
  </si>
  <si>
    <t>贯彻执行国家、省、市有关工商行政管理、质量技术监督、食品药品安全监督管理等方面的法律法规和政策，拟订相关规范性文件并组织实施；负责本部门依法行政工作，落实行政执法责任制。</t>
  </si>
  <si>
    <t>任务二</t>
  </si>
  <si>
    <t>拟订并组织实施市场监督管理事业发展规划和技术机构建设规划；组织推进质量发展工作；组织实施商标战略和名牌战略；参与制定商品交易市场发展规划。</t>
  </si>
  <si>
    <t>任务三</t>
  </si>
  <si>
    <t>负责涉及工商行政管理、质量技术监督、食品药品监督管理的各类行政审批和行政许可并监督管理。</t>
  </si>
  <si>
    <t>任务四</t>
  </si>
  <si>
    <t>组织依法查处违反工商行政管理、质量技术监督、食品药品监督管理的法律法规和规章的行为。</t>
  </si>
  <si>
    <t>任务五</t>
  </si>
  <si>
    <t>负责辖区内食品生产加工、流通环节及餐饮服务环节的监督管理；监督问题食品的召回和处置工作；依法查处各类食品安全的违法行为。</t>
  </si>
  <si>
    <t>任务六</t>
  </si>
  <si>
    <t>依法承担消费者权益保护责任，建立消费者权益保护体系，组织指导消费维权工作；负责处理消费者申诉举报，查处侵犯消费者合法权益的违法行为。</t>
  </si>
  <si>
    <t>任务七</t>
  </si>
  <si>
    <t>依法实施合同行政监督管理，规范合同行为，依法查处合同欺诈等违法行为；管理动产抵押物登记；监督管理拍卖行为。</t>
  </si>
  <si>
    <t>任务八</t>
  </si>
  <si>
    <t>负责商标管理工作，依法保护商标专用权和查处商标侵权行为；负责对经营者使用商标和印制商标的单位进行监督管理；负责特殊标志、官方标志的监督管理；负责地理标志产品日常监督管理工作。</t>
  </si>
  <si>
    <t>金额合计</t>
  </si>
  <si>
    <t>年度
总体
目标</t>
  </si>
  <si>
    <t>切实履行工商、食药、质监工作职责，加强执法力度，保障人民群众的切身利益，完成罚没入库：110万元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</si>
  <si>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</si>
  <si>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</si>
  <si>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</si>
  <si>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</si>
  <si>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</si>
  <si>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</si>
  <si>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</si>
  <si>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深化商事制度改革，激发市场主体活力</t>
  </si>
  <si>
    <t>2019年新增市场主体2000家以上</t>
  </si>
  <si>
    <t>切实履行工商、食药、质监工作职责，加强执法力度，保障人民群众的切身利益，完成罚没入库</t>
  </si>
  <si>
    <t>110万元</t>
  </si>
  <si>
    <t>加强盐业市场监管</t>
  </si>
  <si>
    <t>完成30批次的抽检</t>
  </si>
  <si>
    <t>质量指标</t>
  </si>
  <si>
    <t>2018年抓好食品安全示范县验收工作，抓好基层标准化食品药品监管所省级验收工作</t>
  </si>
  <si>
    <t>验收率100%</t>
  </si>
  <si>
    <t>充分利用技术机构优势开展计量检测和食品快检</t>
  </si>
  <si>
    <t>完成对全市300家企事业单位在用的2万余台件计量器具的检定工作</t>
  </si>
  <si>
    <t>加强食品，药品，化妆品抽检工作，完成抽检</t>
  </si>
  <si>
    <t>普通商品360批次，农副产品260批次，药品110批次，化妆品40批次</t>
  </si>
  <si>
    <t>时效指标</t>
  </si>
  <si>
    <t>成本指标</t>
  </si>
  <si>
    <t>……</t>
  </si>
  <si>
    <t>效益指标</t>
  </si>
  <si>
    <t>经济效益
指标</t>
  </si>
  <si>
    <t>社会效益
指标</t>
  </si>
  <si>
    <t>加强消费者维权工作</t>
  </si>
  <si>
    <t>维护公平公正的消费环境</t>
  </si>
  <si>
    <t>特种设备安全管理</t>
  </si>
  <si>
    <t>提高全民特种设备安全防控意识，提升使用单位安全管理水平</t>
  </si>
  <si>
    <t>放心，舒心城市打造</t>
  </si>
  <si>
    <t>提高诚信经营意识，营造良好的市场经济秩序</t>
  </si>
  <si>
    <t>生态效益
指标</t>
  </si>
  <si>
    <t>可持续影响
指标</t>
  </si>
  <si>
    <t>特色品牌，地理标志保护工作。名牌战略。</t>
  </si>
  <si>
    <t>培育地理标志保护产品1个，四川名牌1个</t>
  </si>
  <si>
    <t>满意度
指标</t>
  </si>
  <si>
    <t>满意度指标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</si>
  <si>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</si>
  <si>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</si>
  <si>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</si>
  <si>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</si>
  <si>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</si>
  <si>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</si>
  <si>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</si>
  <si>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</si>
  <si>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</si>
  <si>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</si>
  <si>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12315维权工作经费</t>
  </si>
  <si>
    <t>总体目标</t>
  </si>
  <si>
    <t>处理消费维权投诉，创建放心舒心消费城市。</t>
  </si>
  <si>
    <t>投诉处理回应率达100%，满意率达95%以上，放心舒心消费商户范围扩大。</t>
  </si>
  <si>
    <t>消费维权投诉、放心舒心城市创建</t>
  </si>
  <si>
    <t>投诉处理回应率高，达到100%</t>
  </si>
  <si>
    <t>消费维权投诉</t>
  </si>
  <si>
    <t>投诉处理质量好，按类别分相对应股室。</t>
  </si>
  <si>
    <t>放心舒心城市创建</t>
  </si>
  <si>
    <t>经营户参与数在2019年的基础上增加30%。</t>
  </si>
  <si>
    <t>投诉维权、放心舒心城市创建</t>
  </si>
  <si>
    <t>投诉处理满意率95%以上。</t>
  </si>
  <si>
    <t>补助消委及个私协会农贸市场协会经费</t>
  </si>
  <si>
    <t>补助消协、个私协会消费维权调节。提高农贸市场协会自治效果。</t>
  </si>
  <si>
    <t>消费投诉处理满意率达95%。农贸市场环境整洁，秩序井然。</t>
  </si>
  <si>
    <t>消协协助处理维权投诉</t>
  </si>
  <si>
    <t>处理维权投诉</t>
  </si>
  <si>
    <t>投诉处理满意度达90%</t>
  </si>
  <si>
    <t>产品质量监督及质量强市工作经验</t>
  </si>
  <si>
    <t>提高发展质量，走品牌路线，提升品牌竞争力。</t>
  </si>
  <si>
    <t>指导企业提升品牌竞争力，抽检商品60个批次，反查产品质量。</t>
  </si>
  <si>
    <t>质量强市、品牌提升</t>
  </si>
  <si>
    <t>抽检一般商品60个批次。</t>
  </si>
  <si>
    <t>抽检不合格的商品立案查处，净化一般商品市场。</t>
  </si>
  <si>
    <t>领导满意社会满意</t>
  </si>
  <si>
    <t>完成市委市政府目标任务，提高社会满意度。</t>
  </si>
  <si>
    <t>发展民营经济</t>
  </si>
  <si>
    <t>营造环境，促进民营经济发展。</t>
  </si>
  <si>
    <t>建立现代企业制度，营造良好营商环境。</t>
  </si>
  <si>
    <t>促进民营经济发展</t>
  </si>
  <si>
    <t>指导企业建立现代企业制度9家。</t>
  </si>
  <si>
    <t>营造良好的民营经济发展环境。</t>
  </si>
  <si>
    <t>社会效益指标</t>
  </si>
  <si>
    <t>民营经济发展良好</t>
  </si>
  <si>
    <t>计量监督管理经费</t>
  </si>
  <si>
    <t>监督监管全市计量设备。</t>
  </si>
  <si>
    <t>按计量标准要求，检测计量设备1000台次。</t>
  </si>
  <si>
    <t>全市计量监管检测</t>
  </si>
  <si>
    <t>按计量标准要求</t>
  </si>
  <si>
    <t>纪检检察工作经费</t>
  </si>
  <si>
    <t>纪检纪律监察。</t>
  </si>
  <si>
    <t>引导干部队伍树立良好工作作风。</t>
  </si>
  <si>
    <t>纪检派驻组纪检监察工作</t>
  </si>
  <si>
    <t>纪检监察</t>
  </si>
  <si>
    <t>农贸市场改造提升经费</t>
  </si>
  <si>
    <t>农贸市场软硬件提升改造。</t>
  </si>
  <si>
    <t>农贸市场整体提升改造。</t>
  </si>
  <si>
    <t>综合市场提升改造</t>
  </si>
  <si>
    <t>综合市场改造</t>
  </si>
  <si>
    <t>根据协议支付</t>
  </si>
  <si>
    <t>企业公示信息公示工作经费</t>
  </si>
  <si>
    <t>企业公示信息抽查。</t>
  </si>
  <si>
    <t>抽查企业245家。督促企业诚信经营。</t>
  </si>
  <si>
    <t>企业公示信息抽查</t>
  </si>
  <si>
    <t>双随机抽查企业245家。</t>
  </si>
  <si>
    <t>督促企业合法诚信经营。</t>
  </si>
  <si>
    <t>企业年报公示期满后开展抽查</t>
  </si>
  <si>
    <t>食品安全委员会办公室综合工作经费</t>
  </si>
  <si>
    <t>食品安全工作开展。</t>
  </si>
  <si>
    <t>指导食安办工作，日常工作正常运行。</t>
  </si>
  <si>
    <t>食品安全工作开展</t>
  </si>
  <si>
    <t>指导各乡镇街道办食安办工作。</t>
  </si>
  <si>
    <t>保障食安办日常公共正常运行。</t>
  </si>
  <si>
    <t>全年实时保障食品安全，处理突发情况。</t>
  </si>
  <si>
    <t>食品药品案件举报奖励费</t>
  </si>
  <si>
    <t>食品药品举报奖励</t>
  </si>
  <si>
    <t>按文件要求，据实举报奖励。</t>
  </si>
  <si>
    <t>据实举报奖励</t>
  </si>
  <si>
    <t>调动社会监督积极性</t>
  </si>
  <si>
    <t>食品药品抽检送检工作经费</t>
  </si>
  <si>
    <t>食品药品抽检</t>
  </si>
  <si>
    <t>食品药品抽检合计1200批次。保障全市食品药品安全。</t>
  </si>
  <si>
    <t>食品药品抽检合计1200批次。</t>
  </si>
  <si>
    <t>保障食品药品安全。</t>
  </si>
  <si>
    <t>下半年根据市场定抽检类别</t>
  </si>
  <si>
    <t>食品药品监管能力建设（含快检）</t>
  </si>
  <si>
    <t>食品药品监管快检检测</t>
  </si>
  <si>
    <t>检测协助监管，快检达到200批次以上。</t>
  </si>
  <si>
    <t>检测协助监管</t>
  </si>
  <si>
    <t>根据实际工作开展支付</t>
  </si>
  <si>
    <t>市场监管运行经费</t>
  </si>
  <si>
    <t>保障基层市场监管运转</t>
  </si>
  <si>
    <t>基层市场运转正常，实现基层市场有效监督监管</t>
  </si>
  <si>
    <t>基层市场运转正常</t>
  </si>
  <si>
    <t>每月按实际工作支付</t>
  </si>
  <si>
    <t>特种设备安全监管经费</t>
  </si>
  <si>
    <t>特种设备安全监管</t>
  </si>
  <si>
    <t>保障全市特种设备安全运行。</t>
  </si>
  <si>
    <t>特种设备3万多台件安全运行</t>
  </si>
  <si>
    <t>全年无安全事故。</t>
  </si>
  <si>
    <t>全年按月实时监管。</t>
  </si>
  <si>
    <t>信息化建设及运行维护费</t>
  </si>
  <si>
    <t>信息网络及软件购买更新</t>
  </si>
  <si>
    <t>提升办公室效率。</t>
  </si>
  <si>
    <t>信息网络及软件费用</t>
  </si>
  <si>
    <t>每月按实际支付</t>
  </si>
  <si>
    <t>整顿和规范市场经济秩序经费</t>
  </si>
  <si>
    <t>市场秩序监管</t>
  </si>
  <si>
    <t>维护市场秩序稳定，整顿违纪违法行为。</t>
  </si>
  <si>
    <t>市场秩序稳定</t>
  </si>
  <si>
    <t>依据工作进度支付</t>
  </si>
  <si>
    <t>知识产权保护</t>
  </si>
  <si>
    <t>保护知识产权</t>
  </si>
  <si>
    <t>提升知识产权知晓度和竞争力了。</t>
  </si>
  <si>
    <t>指导企业申请专利200件，普通商标650件</t>
  </si>
  <si>
    <t>申请申请成功率达到80%。</t>
  </si>
  <si>
    <t>实时保护知识产权。</t>
  </si>
  <si>
    <t>执法办案工作经费</t>
  </si>
  <si>
    <t>市场监管行政执法办案</t>
  </si>
  <si>
    <t>打击违法违规行为，净化市场，完成罚没任务。</t>
  </si>
  <si>
    <t>完成罚没任务110万。</t>
  </si>
  <si>
    <t>打击违法犯罪行为，净化市场。</t>
  </si>
  <si>
    <t>时间过半，任务过半。</t>
  </si>
  <si>
    <t>重大事项保障经费</t>
  </si>
  <si>
    <t>重要活动事项保障</t>
  </si>
  <si>
    <t>保障市委市政府重要活动事项。</t>
  </si>
  <si>
    <t>按市委活动事项安排</t>
  </si>
  <si>
    <t>检验检测设备购置</t>
  </si>
  <si>
    <t>检验检测设备</t>
  </si>
  <si>
    <t>依据协议支付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</si>
</sst>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00"/>
    <numFmt numFmtId="177" formatCode="0_ "/>
    <numFmt numFmtId="178" formatCode="_ \¥* #,##0.00_ ;_ \¥* \-#,##0.00_ ;_ \¥* &quot;-&quot;??_ ;_ @_ "/>
    <numFmt numFmtId="179" formatCode="#,##0_ "/>
    <numFmt numFmtId="180" formatCode="#,##0.00_ 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0" borderId="3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7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0"/>
    <xf numFmtId="0" fontId="39" fillId="0" borderId="0" applyNumberFormat="0" applyFill="0" applyBorder="0" applyAlignment="0" applyProtection="0">
      <alignment vertical="center"/>
    </xf>
    <xf numFmtId="0" fontId="7" fillId="9" borderId="3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17" borderId="41" applyNumberFormat="0" applyAlignment="0" applyProtection="0">
      <alignment vertical="center"/>
    </xf>
    <xf numFmtId="0" fontId="44" fillId="17" borderId="38" applyNumberFormat="0" applyAlignment="0" applyProtection="0">
      <alignment vertical="center"/>
    </xf>
    <xf numFmtId="0" fontId="45" fillId="23" borderId="4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" fontId="34" fillId="0" borderId="0"/>
    <xf numFmtId="0" fontId="7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29" fillId="0" borderId="0"/>
    <xf numFmtId="0" fontId="7" fillId="0" borderId="0">
      <alignment vertical="center"/>
    </xf>
    <xf numFmtId="0" fontId="29" fillId="0" borderId="0"/>
    <xf numFmtId="0" fontId="4" fillId="0" borderId="0"/>
    <xf numFmtId="0" fontId="8" fillId="0" borderId="0"/>
  </cellStyleXfs>
  <cellXfs count="327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8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80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8" fillId="0" borderId="0" xfId="4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8" fillId="0" borderId="0" xfId="4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4" applyNumberFormat="1" applyFont="1" applyFill="1" applyBorder="1" applyAlignment="1" applyProtection="1">
      <alignment vertical="center"/>
    </xf>
    <xf numFmtId="49" fontId="8" fillId="0" borderId="1" xfId="4" applyNumberFormat="1" applyFont="1" applyFill="1" applyBorder="1" applyAlignment="1" applyProtection="1">
      <alignment vertical="center" wrapText="1"/>
    </xf>
    <xf numFmtId="49" fontId="8" fillId="0" borderId="2" xfId="4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vertical="center" wrapText="1"/>
    </xf>
    <xf numFmtId="3" fontId="8" fillId="0" borderId="1" xfId="4" applyNumberFormat="1" applyFont="1" applyFill="1" applyBorder="1" applyAlignment="1" applyProtection="1">
      <alignment vertical="center" wrapText="1"/>
    </xf>
    <xf numFmtId="179" fontId="8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8" fillId="0" borderId="0" xfId="6" applyNumberFormat="1" applyFont="1" applyFill="1" applyAlignment="1">
      <alignment horizontal="left" vertical="center"/>
    </xf>
    <xf numFmtId="0" fontId="8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8" fillId="0" borderId="5" xfId="4" applyFont="1" applyFill="1" applyBorder="1" applyAlignment="1">
      <alignment horizontal="center" vertical="center"/>
    </xf>
    <xf numFmtId="179" fontId="8" fillId="0" borderId="5" xfId="6" applyNumberFormat="1" applyFont="1" applyFill="1" applyBorder="1" applyAlignment="1">
      <alignment vertical="center" wrapText="1"/>
    </xf>
    <xf numFmtId="179" fontId="8" fillId="0" borderId="1" xfId="6" applyNumberFormat="1" applyFont="1" applyFill="1" applyBorder="1" applyAlignment="1">
      <alignment vertical="center" wrapText="1"/>
    </xf>
    <xf numFmtId="0" fontId="8" fillId="0" borderId="7" xfId="6" applyFont="1" applyFill="1" applyBorder="1" applyAlignment="1">
      <alignment horizontal="left" vertical="center"/>
    </xf>
    <xf numFmtId="179" fontId="8" fillId="0" borderId="1" xfId="4" applyNumberFormat="1" applyFont="1" applyFill="1" applyBorder="1" applyAlignment="1" applyProtection="1">
      <alignment vertical="center" wrapText="1"/>
    </xf>
    <xf numFmtId="179" fontId="8" fillId="0" borderId="1" xfId="6" applyNumberFormat="1" applyFont="1" applyFill="1" applyBorder="1" applyAlignment="1" applyProtection="1">
      <alignment vertical="center" wrapText="1"/>
    </xf>
    <xf numFmtId="0" fontId="8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 applyProtection="1">
      <alignment vertical="center" wrapText="1"/>
    </xf>
    <xf numFmtId="179" fontId="1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6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 applyProtection="1">
      <alignment horizontal="centerContinuous" vertical="center"/>
    </xf>
    <xf numFmtId="176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6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9" fontId="1" fillId="0" borderId="14" xfId="0" applyNumberFormat="1" applyFont="1" applyFill="1" applyBorder="1" applyAlignment="1" applyProtection="1">
      <alignment vertical="center" wrapText="1"/>
    </xf>
    <xf numFmtId="179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9" fontId="1" fillId="0" borderId="19" xfId="0" applyNumberFormat="1" applyFont="1" applyFill="1" applyBorder="1" applyAlignment="1" applyProtection="1">
      <alignment vertical="center" wrapText="1"/>
    </xf>
    <xf numFmtId="179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9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9" fontId="1" fillId="0" borderId="3" xfId="12" applyNumberFormat="1" applyFont="1" applyFill="1" applyBorder="1" applyAlignment="1">
      <alignment vertical="center"/>
    </xf>
    <xf numFmtId="179" fontId="1" fillId="0" borderId="1" xfId="12" applyNumberFormat="1" applyFont="1" applyFill="1" applyBorder="1" applyAlignment="1">
      <alignment vertical="center" wrapText="1"/>
    </xf>
    <xf numFmtId="179" fontId="1" fillId="0" borderId="3" xfId="12" applyNumberFormat="1" applyFont="1" applyFill="1" applyBorder="1" applyAlignment="1">
      <alignment vertical="center" wrapText="1"/>
    </xf>
    <xf numFmtId="179" fontId="1" fillId="0" borderId="6" xfId="0" applyNumberFormat="1" applyFont="1" applyFill="1" applyBorder="1" applyAlignment="1" applyProtection="1">
      <alignment vertical="center"/>
    </xf>
    <xf numFmtId="179" fontId="1" fillId="0" borderId="3" xfId="0" applyNumberFormat="1" applyFont="1" applyFill="1" applyBorder="1" applyAlignment="1" applyProtection="1">
      <alignment vertical="center"/>
    </xf>
    <xf numFmtId="179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9" fontId="1" fillId="0" borderId="12" xfId="6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9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9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9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9" fontId="1" fillId="0" borderId="27" xfId="9" applyNumberFormat="1" applyFont="1" applyFill="1" applyBorder="1" applyAlignment="1" applyProtection="1">
      <alignment vertical="center" wrapText="1"/>
    </xf>
    <xf numFmtId="179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9" fontId="1" fillId="0" borderId="28" xfId="9" applyNumberFormat="1" applyFont="1" applyFill="1" applyBorder="1" applyAlignment="1" applyProtection="1">
      <alignment vertical="center" wrapText="1"/>
    </xf>
    <xf numFmtId="179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9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9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9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customHeight="1" spans="1:1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customHeight="1" spans="1:1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customHeight="1" spans="1:1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customHeight="1" spans="1:1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customHeight="1" spans="1:1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</row>
    <row r="7" customHeight="1" spans="1:1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customHeight="1" spans="1:1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ht="60" customHeight="1" spans="1:11">
      <c r="A9" s="320" t="s">
        <v>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ht="60" customHeight="1" spans="1:11">
      <c r="A10" s="320" t="s">
        <v>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</row>
    <row r="11" customHeight="1" spans="1:1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</row>
    <row r="12" customHeight="1" spans="1:11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</row>
    <row r="13" customHeight="1" spans="1:1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</row>
    <row r="15" customHeight="1" spans="1:1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</row>
    <row r="16" customHeight="1" spans="1:11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</row>
    <row r="17" customHeight="1" spans="1:1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customHeight="1" spans="1:1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</row>
    <row r="20" customHeight="1" spans="1:1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</row>
    <row r="21" customHeight="1" spans="1:1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3" customHeight="1" spans="1:11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</row>
    <row r="24" customHeight="1" spans="1:1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3"/>
    </row>
    <row r="25" customHeight="1" spans="1:11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customHeight="1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7" width="16.8333333333333" style="121" customWidth="1"/>
    <col min="8" max="20" width="13.8333333333333" style="121" customWidth="1"/>
    <col min="21" max="21" width="16.8333333333333" style="121" customWidth="1"/>
    <col min="22" max="32" width="13.8333333333333" style="121" customWidth="1"/>
    <col min="33" max="134" width="9" style="121" customWidth="1"/>
    <col min="135" max="176" width="9.16666666666667" style="121" customWidth="1"/>
    <col min="177" max="16384" width="9.16666666666667" style="121"/>
  </cols>
  <sheetData>
    <row r="1" customHeight="1" spans="1:134">
      <c r="A1" s="122"/>
      <c r="B1" s="123"/>
      <c r="C1" s="123"/>
      <c r="D1" s="123"/>
      <c r="E1" s="123"/>
      <c r="F1" s="123"/>
      <c r="G1" s="123"/>
      <c r="H1" s="123"/>
      <c r="I1" s="123"/>
      <c r="J1" s="160"/>
      <c r="K1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 t="s">
        <v>316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</row>
    <row r="2" s="125" customFormat="1" ht="20.1" customHeight="1" spans="1:91">
      <c r="A2" s="102" t="s">
        <v>317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60"/>
      <c r="K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7" t="s">
        <v>5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</row>
    <row r="4" customHeight="1" spans="1:134">
      <c r="A4" s="128" t="s">
        <v>122</v>
      </c>
      <c r="B4" s="128"/>
      <c r="C4" s="128"/>
      <c r="D4" s="128"/>
      <c r="E4" s="129"/>
      <c r="F4" s="128" t="s">
        <v>123</v>
      </c>
      <c r="G4" s="151" t="s">
        <v>239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241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28" t="s">
        <v>60</v>
      </c>
      <c r="B5" s="128"/>
      <c r="C5" s="128"/>
      <c r="D5" s="128" t="s">
        <v>61</v>
      </c>
      <c r="E5" s="128" t="s">
        <v>126</v>
      </c>
      <c r="F5" s="128"/>
      <c r="G5" s="129" t="s">
        <v>183</v>
      </c>
      <c r="H5" s="145" t="s">
        <v>318</v>
      </c>
      <c r="I5" s="145" t="s">
        <v>319</v>
      </c>
      <c r="J5" s="145" t="s">
        <v>320</v>
      </c>
      <c r="K5" s="145" t="s">
        <v>321</v>
      </c>
      <c r="L5" s="145" t="s">
        <v>322</v>
      </c>
      <c r="M5" s="145" t="s">
        <v>323</v>
      </c>
      <c r="N5" s="145" t="s">
        <v>324</v>
      </c>
      <c r="O5" s="145" t="s">
        <v>325</v>
      </c>
      <c r="P5" s="145" t="s">
        <v>326</v>
      </c>
      <c r="Q5" s="145" t="s">
        <v>327</v>
      </c>
      <c r="R5" s="145" t="s">
        <v>328</v>
      </c>
      <c r="S5" s="145" t="s">
        <v>329</v>
      </c>
      <c r="T5" s="145" t="s">
        <v>330</v>
      </c>
      <c r="U5" s="145" t="s">
        <v>183</v>
      </c>
      <c r="V5" s="145" t="s">
        <v>331</v>
      </c>
      <c r="W5" s="145" t="s">
        <v>332</v>
      </c>
      <c r="X5" s="145" t="s">
        <v>333</v>
      </c>
      <c r="Y5" s="145" t="s">
        <v>334</v>
      </c>
      <c r="Z5" s="145" t="s">
        <v>335</v>
      </c>
      <c r="AA5" s="145" t="s">
        <v>336</v>
      </c>
      <c r="AB5" s="145" t="s">
        <v>337</v>
      </c>
      <c r="AC5" s="145" t="s">
        <v>338</v>
      </c>
      <c r="AD5" s="145" t="s">
        <v>339</v>
      </c>
      <c r="AE5" s="145" t="s">
        <v>340</v>
      </c>
      <c r="AF5" s="145" t="s">
        <v>341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</row>
    <row r="7" s="122" customFormat="1" customHeight="1" spans="1:134">
      <c r="A7" s="148"/>
      <c r="B7" s="148"/>
      <c r="C7" s="148"/>
      <c r="D7" s="148"/>
      <c r="E7" s="148" t="s">
        <v>63</v>
      </c>
      <c r="F7" s="149">
        <f t="shared" ref="F7:O8" si="0">F8</f>
        <v>11907496.19</v>
      </c>
      <c r="G7" s="149">
        <f t="shared" si="0"/>
        <v>11842088.19</v>
      </c>
      <c r="H7" s="149">
        <f t="shared" si="0"/>
        <v>4137228</v>
      </c>
      <c r="I7" s="149">
        <f t="shared" si="0"/>
        <v>2593992</v>
      </c>
      <c r="J7" s="161">
        <f t="shared" si="0"/>
        <v>307423</v>
      </c>
      <c r="K7" s="149">
        <f t="shared" si="0"/>
        <v>443520</v>
      </c>
      <c r="L7" s="149">
        <f t="shared" si="0"/>
        <v>384081</v>
      </c>
      <c r="M7" s="149">
        <f t="shared" si="0"/>
        <v>1185197.44</v>
      </c>
      <c r="N7" s="149">
        <f t="shared" si="0"/>
        <v>592598.72</v>
      </c>
      <c r="O7" s="149">
        <f t="shared" si="0"/>
        <v>452786.16</v>
      </c>
      <c r="P7" s="149">
        <f t="shared" ref="P7:Y8" si="1">P8</f>
        <v>0</v>
      </c>
      <c r="Q7" s="149">
        <f t="shared" si="1"/>
        <v>59381.87</v>
      </c>
      <c r="R7" s="149">
        <f t="shared" si="1"/>
        <v>1685880</v>
      </c>
      <c r="S7" s="149">
        <f t="shared" si="1"/>
        <v>0</v>
      </c>
      <c r="T7" s="149">
        <f t="shared" si="1"/>
        <v>0</v>
      </c>
      <c r="U7" s="149">
        <f t="shared" si="1"/>
        <v>65408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I8" si="2">Z8</f>
        <v>48708</v>
      </c>
      <c r="AA7" s="149">
        <f t="shared" si="2"/>
        <v>0</v>
      </c>
      <c r="AB7" s="149">
        <f t="shared" si="2"/>
        <v>0</v>
      </c>
      <c r="AC7" s="149">
        <f t="shared" si="2"/>
        <v>0</v>
      </c>
      <c r="AD7" s="149">
        <f t="shared" si="2"/>
        <v>1500</v>
      </c>
      <c r="AE7" s="149">
        <f t="shared" si="2"/>
        <v>0</v>
      </c>
      <c r="AF7" s="149">
        <f t="shared" si="2"/>
        <v>15200</v>
      </c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</row>
    <row r="8" customHeight="1" spans="1:134">
      <c r="A8" s="148"/>
      <c r="B8" s="148"/>
      <c r="C8" s="148"/>
      <c r="D8" s="148" t="s">
        <v>81</v>
      </c>
      <c r="E8" s="148" t="s">
        <v>82</v>
      </c>
      <c r="F8" s="149">
        <f t="shared" si="0"/>
        <v>11907496.19</v>
      </c>
      <c r="G8" s="149">
        <f t="shared" si="0"/>
        <v>11842088.19</v>
      </c>
      <c r="H8" s="149">
        <f t="shared" si="0"/>
        <v>4137228</v>
      </c>
      <c r="I8" s="149">
        <f t="shared" si="0"/>
        <v>2593992</v>
      </c>
      <c r="J8" s="161">
        <f t="shared" si="0"/>
        <v>307423</v>
      </c>
      <c r="K8" s="149">
        <f t="shared" si="0"/>
        <v>443520</v>
      </c>
      <c r="L8" s="149">
        <f t="shared" si="0"/>
        <v>384081</v>
      </c>
      <c r="M8" s="149">
        <f t="shared" si="0"/>
        <v>1185197.44</v>
      </c>
      <c r="N8" s="149">
        <f t="shared" si="0"/>
        <v>592598.72</v>
      </c>
      <c r="O8" s="149">
        <f t="shared" si="0"/>
        <v>452786.16</v>
      </c>
      <c r="P8" s="149">
        <f t="shared" si="1"/>
        <v>0</v>
      </c>
      <c r="Q8" s="149">
        <f t="shared" si="1"/>
        <v>59381.87</v>
      </c>
      <c r="R8" s="149">
        <f t="shared" si="1"/>
        <v>1685880</v>
      </c>
      <c r="S8" s="149">
        <f t="shared" si="1"/>
        <v>0</v>
      </c>
      <c r="T8" s="149">
        <f t="shared" si="1"/>
        <v>0</v>
      </c>
      <c r="U8" s="149">
        <f t="shared" si="1"/>
        <v>65408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48708</v>
      </c>
      <c r="AA8" s="149">
        <f t="shared" si="2"/>
        <v>0</v>
      </c>
      <c r="AB8" s="149">
        <f t="shared" si="2"/>
        <v>0</v>
      </c>
      <c r="AC8" s="149">
        <f t="shared" si="2"/>
        <v>0</v>
      </c>
      <c r="AD8" s="149">
        <f t="shared" si="2"/>
        <v>1500</v>
      </c>
      <c r="AE8" s="149">
        <f t="shared" si="2"/>
        <v>0</v>
      </c>
      <c r="AF8" s="149">
        <f t="shared" si="2"/>
        <v>15200</v>
      </c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</row>
    <row r="9" customHeight="1" spans="1:134">
      <c r="A9" s="148"/>
      <c r="B9" s="148"/>
      <c r="C9" s="148"/>
      <c r="D9" s="148" t="s">
        <v>83</v>
      </c>
      <c r="E9" s="148" t="s">
        <v>84</v>
      </c>
      <c r="F9" s="149">
        <f t="shared" ref="F9:AF9" si="3">SUM(F10:F17)</f>
        <v>11907496.19</v>
      </c>
      <c r="G9" s="149">
        <f t="shared" si="3"/>
        <v>11842088.19</v>
      </c>
      <c r="H9" s="149">
        <f t="shared" si="3"/>
        <v>4137228</v>
      </c>
      <c r="I9" s="149">
        <f t="shared" si="3"/>
        <v>2593992</v>
      </c>
      <c r="J9" s="161">
        <f t="shared" si="3"/>
        <v>307423</v>
      </c>
      <c r="K9" s="149">
        <f t="shared" si="3"/>
        <v>443520</v>
      </c>
      <c r="L9" s="149">
        <f t="shared" si="3"/>
        <v>384081</v>
      </c>
      <c r="M9" s="149">
        <f t="shared" si="3"/>
        <v>1185197.44</v>
      </c>
      <c r="N9" s="149">
        <f t="shared" si="3"/>
        <v>592598.72</v>
      </c>
      <c r="O9" s="149">
        <f t="shared" si="3"/>
        <v>452786.16</v>
      </c>
      <c r="P9" s="149">
        <f t="shared" si="3"/>
        <v>0</v>
      </c>
      <c r="Q9" s="149">
        <f t="shared" si="3"/>
        <v>59381.87</v>
      </c>
      <c r="R9" s="149">
        <f t="shared" si="3"/>
        <v>1685880</v>
      </c>
      <c r="S9" s="149">
        <f t="shared" si="3"/>
        <v>0</v>
      </c>
      <c r="T9" s="149">
        <f t="shared" si="3"/>
        <v>0</v>
      </c>
      <c r="U9" s="149">
        <f t="shared" si="3"/>
        <v>65408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48708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49">
        <f t="shared" si="3"/>
        <v>1500</v>
      </c>
      <c r="AE9" s="149">
        <f t="shared" si="3"/>
        <v>0</v>
      </c>
      <c r="AF9" s="149">
        <f t="shared" si="3"/>
        <v>15200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</row>
    <row r="10" customHeight="1" spans="1:134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7035975</v>
      </c>
      <c r="G10" s="149">
        <v>7011691</v>
      </c>
      <c r="H10" s="149">
        <v>3690156</v>
      </c>
      <c r="I10" s="149">
        <v>2570592</v>
      </c>
      <c r="J10" s="161">
        <v>307423</v>
      </c>
      <c r="K10" s="149">
        <v>443520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24284</v>
      </c>
      <c r="V10" s="149">
        <v>0</v>
      </c>
      <c r="W10" s="149">
        <v>0</v>
      </c>
      <c r="X10" s="149">
        <v>0</v>
      </c>
      <c r="Y10" s="149">
        <v>0</v>
      </c>
      <c r="Z10" s="149">
        <v>7584</v>
      </c>
      <c r="AA10" s="149">
        <v>0</v>
      </c>
      <c r="AB10" s="149">
        <v>0</v>
      </c>
      <c r="AC10" s="149">
        <v>0</v>
      </c>
      <c r="AD10" s="149">
        <v>1500</v>
      </c>
      <c r="AE10" s="149">
        <v>0</v>
      </c>
      <c r="AF10" s="149">
        <v>15200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</row>
    <row r="11" customHeight="1" spans="1:134">
      <c r="A11" s="148" t="s">
        <v>85</v>
      </c>
      <c r="B11" s="148" t="s">
        <v>86</v>
      </c>
      <c r="C11" s="148" t="s">
        <v>104</v>
      </c>
      <c r="D11" s="148" t="s">
        <v>88</v>
      </c>
      <c r="E11" s="148" t="s">
        <v>105</v>
      </c>
      <c r="F11" s="149">
        <v>854553</v>
      </c>
      <c r="G11" s="149">
        <v>854553</v>
      </c>
      <c r="H11" s="149">
        <v>447072</v>
      </c>
      <c r="I11" s="149">
        <v>23400</v>
      </c>
      <c r="J11" s="161">
        <v>0</v>
      </c>
      <c r="K11" s="149">
        <v>0</v>
      </c>
      <c r="L11" s="149">
        <v>384081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</row>
    <row r="12" customHeight="1" spans="1:134">
      <c r="A12" s="148" t="s">
        <v>108</v>
      </c>
      <c r="B12" s="148" t="s">
        <v>96</v>
      </c>
      <c r="C12" s="148" t="s">
        <v>96</v>
      </c>
      <c r="D12" s="148" t="s">
        <v>88</v>
      </c>
      <c r="E12" s="148" t="s">
        <v>109</v>
      </c>
      <c r="F12" s="149">
        <v>1185197.44</v>
      </c>
      <c r="G12" s="149">
        <v>1185197.44</v>
      </c>
      <c r="H12" s="149">
        <v>0</v>
      </c>
      <c r="I12" s="149">
        <v>0</v>
      </c>
      <c r="J12" s="161">
        <v>0</v>
      </c>
      <c r="K12" s="149">
        <v>0</v>
      </c>
      <c r="L12" s="149">
        <v>0</v>
      </c>
      <c r="M12" s="149">
        <v>1185197.44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</row>
    <row r="13" customHeight="1" spans="1:134">
      <c r="A13" s="148" t="s">
        <v>108</v>
      </c>
      <c r="B13" s="148" t="s">
        <v>96</v>
      </c>
      <c r="C13" s="148" t="s">
        <v>110</v>
      </c>
      <c r="D13" s="148" t="s">
        <v>88</v>
      </c>
      <c r="E13" s="148" t="s">
        <v>111</v>
      </c>
      <c r="F13" s="149">
        <v>592598.72</v>
      </c>
      <c r="G13" s="149">
        <v>592598.72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0</v>
      </c>
      <c r="N13" s="149">
        <v>592598.72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</row>
    <row r="14" customHeight="1" spans="1:134">
      <c r="A14" s="148" t="s">
        <v>108</v>
      </c>
      <c r="B14" s="148" t="s">
        <v>112</v>
      </c>
      <c r="C14" s="148" t="s">
        <v>106</v>
      </c>
      <c r="D14" s="148" t="s">
        <v>88</v>
      </c>
      <c r="E14" s="148" t="s">
        <v>113</v>
      </c>
      <c r="F14" s="149">
        <v>41124</v>
      </c>
      <c r="G14" s="149">
        <v>0</v>
      </c>
      <c r="H14" s="149">
        <v>0</v>
      </c>
      <c r="I14" s="149">
        <v>0</v>
      </c>
      <c r="J14" s="161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41124</v>
      </c>
      <c r="V14" s="149">
        <v>0</v>
      </c>
      <c r="W14" s="149">
        <v>0</v>
      </c>
      <c r="X14" s="149">
        <v>0</v>
      </c>
      <c r="Y14" s="149">
        <v>0</v>
      </c>
      <c r="Z14" s="149">
        <v>41124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</row>
    <row r="15" customHeight="1" spans="1:134">
      <c r="A15" s="148" t="s">
        <v>108</v>
      </c>
      <c r="B15" s="148" t="s">
        <v>106</v>
      </c>
      <c r="C15" s="148" t="s">
        <v>87</v>
      </c>
      <c r="D15" s="148" t="s">
        <v>88</v>
      </c>
      <c r="E15" s="148" t="s">
        <v>114</v>
      </c>
      <c r="F15" s="149">
        <v>59381.87</v>
      </c>
      <c r="G15" s="149">
        <v>59381.87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59381.87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</row>
    <row r="16" customHeight="1" spans="1:134">
      <c r="A16" s="148" t="s">
        <v>115</v>
      </c>
      <c r="B16" s="148" t="s">
        <v>116</v>
      </c>
      <c r="C16" s="148" t="s">
        <v>87</v>
      </c>
      <c r="D16" s="148" t="s">
        <v>88</v>
      </c>
      <c r="E16" s="148" t="s">
        <v>117</v>
      </c>
      <c r="F16" s="149">
        <v>452786.16</v>
      </c>
      <c r="G16" s="149">
        <v>452786.16</v>
      </c>
      <c r="H16" s="149">
        <v>0</v>
      </c>
      <c r="I16" s="149">
        <v>0</v>
      </c>
      <c r="J16" s="161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452786.16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</row>
    <row r="17" customHeight="1" spans="1:134">
      <c r="A17" s="148" t="s">
        <v>118</v>
      </c>
      <c r="B17" s="148" t="s">
        <v>90</v>
      </c>
      <c r="C17" s="148" t="s">
        <v>87</v>
      </c>
      <c r="D17" s="148" t="s">
        <v>88</v>
      </c>
      <c r="E17" s="148" t="s">
        <v>119</v>
      </c>
      <c r="F17" s="149">
        <v>1685880</v>
      </c>
      <c r="G17" s="149">
        <v>1685880</v>
      </c>
      <c r="H17" s="149">
        <v>0</v>
      </c>
      <c r="I17" s="149">
        <v>0</v>
      </c>
      <c r="J17" s="161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1685880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</row>
    <row r="18" customHeight="1" spans="1:134">
      <c r="A18" s="123"/>
      <c r="B18" s="123"/>
      <c r="C18" s="123"/>
      <c r="D18" s="123"/>
      <c r="E18" s="123"/>
      <c r="F18" s="123"/>
      <c r="G18" s="123"/>
      <c r="H18" s="123"/>
      <c r="I18" s="123"/>
      <c r="J18" s="160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</row>
    <row r="19" customHeight="1" spans="1:134">
      <c r="A19" s="123"/>
      <c r="B19" s="123"/>
      <c r="C19" s="123"/>
      <c r="D19" s="123"/>
      <c r="E19" s="123"/>
      <c r="F19" s="123"/>
      <c r="G19" s="123"/>
      <c r="H19" s="123"/>
      <c r="I19" s="123"/>
      <c r="J19" s="160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3" width="13.8333333333333" style="121" customWidth="1"/>
    <col min="34" max="135" width="9" style="121" customWidth="1"/>
    <col min="136" max="177" width="9.16666666666667" style="121" customWidth="1"/>
    <col min="178" max="16384" width="9.16666666666667" style="121"/>
  </cols>
  <sheetData>
    <row r="1" customHeight="1" spans="1:13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 t="s">
        <v>342</v>
      </c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</row>
    <row r="2" s="125" customFormat="1" ht="20.1" customHeight="1" spans="1:92">
      <c r="A2" s="102" t="s">
        <v>317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7" t="s">
        <v>5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</row>
    <row r="4" customHeight="1" spans="1:135">
      <c r="A4" s="128" t="s">
        <v>122</v>
      </c>
      <c r="B4" s="128"/>
      <c r="C4" s="128"/>
      <c r="D4" s="128"/>
      <c r="E4" s="129"/>
      <c r="F4" s="144" t="s">
        <v>240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28" t="s">
        <v>60</v>
      </c>
      <c r="B5" s="128"/>
      <c r="C5" s="128"/>
      <c r="D5" s="128" t="s">
        <v>61</v>
      </c>
      <c r="E5" s="128" t="s">
        <v>126</v>
      </c>
      <c r="F5" s="145" t="s">
        <v>183</v>
      </c>
      <c r="G5" s="145" t="s">
        <v>343</v>
      </c>
      <c r="H5" s="145" t="s">
        <v>344</v>
      </c>
      <c r="I5" s="145" t="s">
        <v>345</v>
      </c>
      <c r="J5" s="145" t="s">
        <v>346</v>
      </c>
      <c r="K5" s="145" t="s">
        <v>347</v>
      </c>
      <c r="L5" s="145" t="s">
        <v>348</v>
      </c>
      <c r="M5" s="145" t="s">
        <v>349</v>
      </c>
      <c r="N5" s="145" t="s">
        <v>350</v>
      </c>
      <c r="O5" s="145" t="s">
        <v>351</v>
      </c>
      <c r="P5" s="145" t="s">
        <v>352</v>
      </c>
      <c r="Q5" s="145" t="s">
        <v>353</v>
      </c>
      <c r="R5" s="145" t="s">
        <v>354</v>
      </c>
      <c r="S5" s="145" t="s">
        <v>355</v>
      </c>
      <c r="T5" s="145" t="s">
        <v>356</v>
      </c>
      <c r="U5" s="145" t="s">
        <v>357</v>
      </c>
      <c r="V5" s="145" t="s">
        <v>358</v>
      </c>
      <c r="W5" s="145" t="s">
        <v>359</v>
      </c>
      <c r="X5" s="145" t="s">
        <v>360</v>
      </c>
      <c r="Y5" s="145" t="s">
        <v>361</v>
      </c>
      <c r="Z5" s="156" t="s">
        <v>362</v>
      </c>
      <c r="AA5" s="157" t="s">
        <v>363</v>
      </c>
      <c r="AB5" s="145" t="s">
        <v>364</v>
      </c>
      <c r="AC5" s="145" t="s">
        <v>365</v>
      </c>
      <c r="AD5" s="145" t="s">
        <v>366</v>
      </c>
      <c r="AE5" s="145" t="s">
        <v>367</v>
      </c>
      <c r="AF5" s="145" t="s">
        <v>368</v>
      </c>
      <c r="AG5" s="145" t="s">
        <v>369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46" t="s">
        <v>72</v>
      </c>
      <c r="B6" s="146" t="s">
        <v>73</v>
      </c>
      <c r="C6" s="146" t="s">
        <v>74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8"/>
      <c r="AA6" s="159"/>
      <c r="AB6" s="147"/>
      <c r="AC6" s="147"/>
      <c r="AD6" s="147"/>
      <c r="AE6" s="147"/>
      <c r="AF6" s="147"/>
      <c r="AG6" s="147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</row>
    <row r="7" s="122" customFormat="1" customHeight="1" spans="1:135">
      <c r="A7" s="148"/>
      <c r="B7" s="148"/>
      <c r="C7" s="148"/>
      <c r="D7" s="148"/>
      <c r="E7" s="148" t="s">
        <v>63</v>
      </c>
      <c r="F7" s="149">
        <f t="shared" ref="F7:O8" si="0">F8</f>
        <v>9126130.52</v>
      </c>
      <c r="G7" s="149">
        <f t="shared" si="0"/>
        <v>1900000</v>
      </c>
      <c r="H7" s="149">
        <f t="shared" si="0"/>
        <v>118200</v>
      </c>
      <c r="I7" s="149">
        <f t="shared" si="0"/>
        <v>268000</v>
      </c>
      <c r="J7" s="149">
        <f t="shared" si="0"/>
        <v>1500</v>
      </c>
      <c r="K7" s="149">
        <f t="shared" si="0"/>
        <v>197000</v>
      </c>
      <c r="L7" s="149">
        <f t="shared" si="0"/>
        <v>305000</v>
      </c>
      <c r="M7" s="149">
        <f t="shared" si="0"/>
        <v>45000</v>
      </c>
      <c r="N7" s="149">
        <f t="shared" si="0"/>
        <v>0</v>
      </c>
      <c r="O7" s="149">
        <f t="shared" si="0"/>
        <v>0</v>
      </c>
      <c r="P7" s="149">
        <f t="shared" ref="P7:Y8" si="1">P8</f>
        <v>1660000</v>
      </c>
      <c r="Q7" s="149">
        <f t="shared" si="1"/>
        <v>0</v>
      </c>
      <c r="R7" s="149">
        <f t="shared" si="1"/>
        <v>260000</v>
      </c>
      <c r="S7" s="149">
        <f t="shared" si="1"/>
        <v>50000</v>
      </c>
      <c r="T7" s="149">
        <f t="shared" si="1"/>
        <v>80000</v>
      </c>
      <c r="U7" s="149">
        <f t="shared" si="1"/>
        <v>70000</v>
      </c>
      <c r="V7" s="149">
        <f t="shared" si="1"/>
        <v>70300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I8" si="2">Z8</f>
        <v>952180.52</v>
      </c>
      <c r="AA7" s="149">
        <f t="shared" si="2"/>
        <v>90000</v>
      </c>
      <c r="AB7" s="149">
        <f t="shared" si="2"/>
        <v>260000</v>
      </c>
      <c r="AC7" s="149">
        <f t="shared" si="2"/>
        <v>304750</v>
      </c>
      <c r="AD7" s="149">
        <f t="shared" si="2"/>
        <v>410000</v>
      </c>
      <c r="AE7" s="149">
        <f t="shared" si="2"/>
        <v>650200</v>
      </c>
      <c r="AF7" s="149">
        <f t="shared" si="2"/>
        <v>0</v>
      </c>
      <c r="AG7" s="149">
        <f t="shared" si="2"/>
        <v>1434000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</row>
    <row r="8" customHeight="1" spans="1:135">
      <c r="A8" s="148"/>
      <c r="B8" s="148"/>
      <c r="C8" s="148"/>
      <c r="D8" s="148" t="s">
        <v>81</v>
      </c>
      <c r="E8" s="148" t="s">
        <v>82</v>
      </c>
      <c r="F8" s="149">
        <f t="shared" si="0"/>
        <v>9126130.52</v>
      </c>
      <c r="G8" s="149">
        <f t="shared" si="0"/>
        <v>1900000</v>
      </c>
      <c r="H8" s="149">
        <f t="shared" si="0"/>
        <v>118200</v>
      </c>
      <c r="I8" s="149">
        <f t="shared" si="0"/>
        <v>268000</v>
      </c>
      <c r="J8" s="149">
        <f t="shared" si="0"/>
        <v>1500</v>
      </c>
      <c r="K8" s="149">
        <f t="shared" si="0"/>
        <v>197000</v>
      </c>
      <c r="L8" s="149">
        <f t="shared" si="0"/>
        <v>305000</v>
      </c>
      <c r="M8" s="149">
        <f t="shared" si="0"/>
        <v>45000</v>
      </c>
      <c r="N8" s="149">
        <f t="shared" si="0"/>
        <v>0</v>
      </c>
      <c r="O8" s="149">
        <f t="shared" si="0"/>
        <v>0</v>
      </c>
      <c r="P8" s="149">
        <f t="shared" si="1"/>
        <v>1660000</v>
      </c>
      <c r="Q8" s="149">
        <f t="shared" si="1"/>
        <v>0</v>
      </c>
      <c r="R8" s="149">
        <f t="shared" si="1"/>
        <v>260000</v>
      </c>
      <c r="S8" s="149">
        <f t="shared" si="1"/>
        <v>50000</v>
      </c>
      <c r="T8" s="149">
        <f t="shared" si="1"/>
        <v>80000</v>
      </c>
      <c r="U8" s="149">
        <f t="shared" si="1"/>
        <v>70000</v>
      </c>
      <c r="V8" s="149">
        <f t="shared" si="1"/>
        <v>70300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952180.52</v>
      </c>
      <c r="AA8" s="149">
        <f t="shared" si="2"/>
        <v>90000</v>
      </c>
      <c r="AB8" s="149">
        <f t="shared" si="2"/>
        <v>260000</v>
      </c>
      <c r="AC8" s="149">
        <f t="shared" si="2"/>
        <v>304750</v>
      </c>
      <c r="AD8" s="149">
        <f t="shared" si="2"/>
        <v>410000</v>
      </c>
      <c r="AE8" s="149">
        <f t="shared" si="2"/>
        <v>650200</v>
      </c>
      <c r="AF8" s="149">
        <f t="shared" si="2"/>
        <v>0</v>
      </c>
      <c r="AG8" s="149">
        <f t="shared" si="2"/>
        <v>1434000</v>
      </c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</row>
    <row r="9" customHeight="1" spans="1:135">
      <c r="A9" s="148"/>
      <c r="B9" s="148"/>
      <c r="C9" s="148"/>
      <c r="D9" s="148" t="s">
        <v>83</v>
      </c>
      <c r="E9" s="148" t="s">
        <v>84</v>
      </c>
      <c r="F9" s="149">
        <f t="shared" ref="F9:AG9" si="3">SUM(F10:F18)</f>
        <v>9126130.52</v>
      </c>
      <c r="G9" s="149">
        <f t="shared" si="3"/>
        <v>1900000</v>
      </c>
      <c r="H9" s="149">
        <f t="shared" si="3"/>
        <v>118200</v>
      </c>
      <c r="I9" s="149">
        <f t="shared" si="3"/>
        <v>268000</v>
      </c>
      <c r="J9" s="149">
        <f t="shared" si="3"/>
        <v>1500</v>
      </c>
      <c r="K9" s="149">
        <f t="shared" si="3"/>
        <v>197000</v>
      </c>
      <c r="L9" s="149">
        <f t="shared" si="3"/>
        <v>305000</v>
      </c>
      <c r="M9" s="149">
        <f t="shared" si="3"/>
        <v>45000</v>
      </c>
      <c r="N9" s="149">
        <f t="shared" si="3"/>
        <v>0</v>
      </c>
      <c r="O9" s="149">
        <f t="shared" si="3"/>
        <v>0</v>
      </c>
      <c r="P9" s="149">
        <f t="shared" si="3"/>
        <v>1660000</v>
      </c>
      <c r="Q9" s="149">
        <f t="shared" si="3"/>
        <v>0</v>
      </c>
      <c r="R9" s="149">
        <f t="shared" si="3"/>
        <v>260000</v>
      </c>
      <c r="S9" s="149">
        <f t="shared" si="3"/>
        <v>50000</v>
      </c>
      <c r="T9" s="149">
        <f t="shared" si="3"/>
        <v>80000</v>
      </c>
      <c r="U9" s="149">
        <f t="shared" si="3"/>
        <v>70000</v>
      </c>
      <c r="V9" s="149">
        <f t="shared" si="3"/>
        <v>70300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952180.52</v>
      </c>
      <c r="AA9" s="149">
        <f t="shared" si="3"/>
        <v>90000</v>
      </c>
      <c r="AB9" s="149">
        <f t="shared" si="3"/>
        <v>260000</v>
      </c>
      <c r="AC9" s="149">
        <f t="shared" si="3"/>
        <v>304750</v>
      </c>
      <c r="AD9" s="149">
        <f t="shared" si="3"/>
        <v>410000</v>
      </c>
      <c r="AE9" s="149">
        <f t="shared" si="3"/>
        <v>650200</v>
      </c>
      <c r="AF9" s="149">
        <f t="shared" si="3"/>
        <v>0</v>
      </c>
      <c r="AG9" s="149">
        <f t="shared" si="3"/>
        <v>1434000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</row>
    <row r="10" customHeight="1" spans="1:135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2766130.52</v>
      </c>
      <c r="G10" s="149">
        <v>210000</v>
      </c>
      <c r="H10" s="149">
        <v>8200</v>
      </c>
      <c r="I10" s="149">
        <v>8000</v>
      </c>
      <c r="J10" s="149">
        <v>1500</v>
      </c>
      <c r="K10" s="149">
        <v>12000</v>
      </c>
      <c r="L10" s="149">
        <v>70000</v>
      </c>
      <c r="M10" s="149">
        <v>15000</v>
      </c>
      <c r="N10" s="149">
        <v>0</v>
      </c>
      <c r="O10" s="149">
        <v>0</v>
      </c>
      <c r="P10" s="149">
        <v>50000</v>
      </c>
      <c r="Q10" s="149">
        <v>0</v>
      </c>
      <c r="R10" s="149">
        <v>180000</v>
      </c>
      <c r="S10" s="149">
        <v>0</v>
      </c>
      <c r="T10" s="149">
        <v>0</v>
      </c>
      <c r="U10" s="149">
        <v>0</v>
      </c>
      <c r="V10" s="149">
        <v>50300</v>
      </c>
      <c r="W10" s="149">
        <v>0</v>
      </c>
      <c r="X10" s="149">
        <v>0</v>
      </c>
      <c r="Y10" s="149">
        <v>0</v>
      </c>
      <c r="Z10" s="149">
        <v>732180.52</v>
      </c>
      <c r="AA10" s="149">
        <v>0</v>
      </c>
      <c r="AB10" s="149">
        <v>260000</v>
      </c>
      <c r="AC10" s="149">
        <v>304750</v>
      </c>
      <c r="AD10" s="149">
        <v>30000</v>
      </c>
      <c r="AE10" s="149">
        <v>610200</v>
      </c>
      <c r="AF10" s="149">
        <v>0</v>
      </c>
      <c r="AG10" s="149">
        <v>224000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</row>
    <row r="11" customHeight="1" spans="1:135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3630000</v>
      </c>
      <c r="G11" s="149">
        <v>700000</v>
      </c>
      <c r="H11" s="149">
        <v>50000</v>
      </c>
      <c r="I11" s="149">
        <v>0</v>
      </c>
      <c r="J11" s="149">
        <v>0</v>
      </c>
      <c r="K11" s="149">
        <v>120000</v>
      </c>
      <c r="L11" s="149">
        <v>150000</v>
      </c>
      <c r="M11" s="149">
        <v>30000</v>
      </c>
      <c r="N11" s="149">
        <v>0</v>
      </c>
      <c r="O11" s="149">
        <v>0</v>
      </c>
      <c r="P11" s="149">
        <v>1140000</v>
      </c>
      <c r="Q11" s="149">
        <v>0</v>
      </c>
      <c r="R11" s="149">
        <v>70000</v>
      </c>
      <c r="S11" s="149">
        <v>50000</v>
      </c>
      <c r="T11" s="149">
        <v>80000</v>
      </c>
      <c r="U11" s="149">
        <v>70000</v>
      </c>
      <c r="V11" s="149">
        <v>20000</v>
      </c>
      <c r="W11" s="149">
        <v>0</v>
      </c>
      <c r="X11" s="149">
        <v>0</v>
      </c>
      <c r="Y11" s="149">
        <v>0</v>
      </c>
      <c r="Z11" s="149">
        <v>150000</v>
      </c>
      <c r="AA11" s="149">
        <v>50000</v>
      </c>
      <c r="AB11" s="149">
        <v>0</v>
      </c>
      <c r="AC11" s="149">
        <v>0</v>
      </c>
      <c r="AD11" s="149">
        <v>270000</v>
      </c>
      <c r="AE11" s="149">
        <v>40000</v>
      </c>
      <c r="AF11" s="149">
        <v>0</v>
      </c>
      <c r="AG11" s="149">
        <v>640000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</row>
    <row r="12" customHeight="1" spans="1:135">
      <c r="A12" s="148" t="s">
        <v>85</v>
      </c>
      <c r="B12" s="148" t="s">
        <v>86</v>
      </c>
      <c r="C12" s="148" t="s">
        <v>92</v>
      </c>
      <c r="D12" s="148" t="s">
        <v>88</v>
      </c>
      <c r="E12" s="148" t="s">
        <v>93</v>
      </c>
      <c r="F12" s="149">
        <v>100000</v>
      </c>
      <c r="G12" s="149">
        <v>0</v>
      </c>
      <c r="H12" s="149">
        <v>0</v>
      </c>
      <c r="I12" s="149">
        <v>10000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10000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20000</v>
      </c>
      <c r="AA12" s="149">
        <v>40000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20000</v>
      </c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</row>
    <row r="13" customHeight="1" spans="1:135">
      <c r="A13" s="148" t="s">
        <v>85</v>
      </c>
      <c r="B13" s="148" t="s">
        <v>86</v>
      </c>
      <c r="C13" s="148" t="s">
        <v>94</v>
      </c>
      <c r="D13" s="148" t="s">
        <v>88</v>
      </c>
      <c r="E13" s="148" t="s">
        <v>95</v>
      </c>
      <c r="F13" s="149">
        <v>250000</v>
      </c>
      <c r="G13" s="149">
        <v>0</v>
      </c>
      <c r="H13" s="149">
        <v>0</v>
      </c>
      <c r="I13" s="149">
        <v>250000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49">
        <v>0</v>
      </c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</row>
    <row r="14" customHeight="1" spans="1:135">
      <c r="A14" s="148" t="s">
        <v>85</v>
      </c>
      <c r="B14" s="148" t="s">
        <v>86</v>
      </c>
      <c r="C14" s="148" t="s">
        <v>96</v>
      </c>
      <c r="D14" s="148" t="s">
        <v>88</v>
      </c>
      <c r="E14" s="148" t="s">
        <v>97</v>
      </c>
      <c r="F14" s="149">
        <v>300000</v>
      </c>
      <c r="G14" s="149">
        <v>160000</v>
      </c>
      <c r="H14" s="149">
        <v>0</v>
      </c>
      <c r="I14" s="149">
        <v>0</v>
      </c>
      <c r="J14" s="149">
        <v>0</v>
      </c>
      <c r="K14" s="149">
        <v>10000</v>
      </c>
      <c r="L14" s="149">
        <v>10000</v>
      </c>
      <c r="M14" s="149">
        <v>0</v>
      </c>
      <c r="N14" s="149">
        <v>0</v>
      </c>
      <c r="O14" s="149">
        <v>0</v>
      </c>
      <c r="P14" s="149">
        <v>40000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10000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49">
        <v>70000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</row>
    <row r="15" customHeight="1" spans="1:135">
      <c r="A15" s="148" t="s">
        <v>85</v>
      </c>
      <c r="B15" s="148" t="s">
        <v>86</v>
      </c>
      <c r="C15" s="148" t="s">
        <v>98</v>
      </c>
      <c r="D15" s="148" t="s">
        <v>88</v>
      </c>
      <c r="E15" s="148" t="s">
        <v>99</v>
      </c>
      <c r="F15" s="149">
        <v>850000</v>
      </c>
      <c r="G15" s="149">
        <v>210000</v>
      </c>
      <c r="H15" s="149">
        <v>50000</v>
      </c>
      <c r="I15" s="149">
        <v>0</v>
      </c>
      <c r="J15" s="149">
        <v>0</v>
      </c>
      <c r="K15" s="149">
        <v>30000</v>
      </c>
      <c r="L15" s="149">
        <v>50000</v>
      </c>
      <c r="M15" s="149">
        <v>0</v>
      </c>
      <c r="N15" s="149">
        <v>0</v>
      </c>
      <c r="O15" s="149">
        <v>0</v>
      </c>
      <c r="P15" s="149">
        <v>280000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80000</v>
      </c>
      <c r="AE15" s="149">
        <v>0</v>
      </c>
      <c r="AF15" s="149">
        <v>0</v>
      </c>
      <c r="AG15" s="149">
        <v>150000</v>
      </c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</row>
    <row r="16" customHeight="1" spans="1:135">
      <c r="A16" s="148" t="s">
        <v>85</v>
      </c>
      <c r="B16" s="148" t="s">
        <v>86</v>
      </c>
      <c r="C16" s="148" t="s">
        <v>100</v>
      </c>
      <c r="D16" s="148" t="s">
        <v>88</v>
      </c>
      <c r="E16" s="148" t="s">
        <v>101</v>
      </c>
      <c r="F16" s="149">
        <v>150000</v>
      </c>
      <c r="G16" s="149">
        <v>50000</v>
      </c>
      <c r="H16" s="149">
        <v>0</v>
      </c>
      <c r="I16" s="149">
        <v>0</v>
      </c>
      <c r="J16" s="149">
        <v>0</v>
      </c>
      <c r="K16" s="149">
        <v>10000</v>
      </c>
      <c r="L16" s="149">
        <v>10000</v>
      </c>
      <c r="M16" s="149">
        <v>0</v>
      </c>
      <c r="N16" s="149">
        <v>0</v>
      </c>
      <c r="O16" s="149">
        <v>0</v>
      </c>
      <c r="P16" s="149">
        <v>30000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20000</v>
      </c>
      <c r="AE16" s="149">
        <v>0</v>
      </c>
      <c r="AF16" s="149">
        <v>0</v>
      </c>
      <c r="AG16" s="149">
        <v>30000</v>
      </c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</row>
    <row r="17" customHeight="1" spans="1:135">
      <c r="A17" s="148" t="s">
        <v>85</v>
      </c>
      <c r="B17" s="148" t="s">
        <v>86</v>
      </c>
      <c r="C17" s="148" t="s">
        <v>102</v>
      </c>
      <c r="D17" s="148" t="s">
        <v>88</v>
      </c>
      <c r="E17" s="148" t="s">
        <v>103</v>
      </c>
      <c r="F17" s="149">
        <v>600000</v>
      </c>
      <c r="G17" s="149">
        <v>550000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50000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49">
        <v>0</v>
      </c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</row>
    <row r="18" customHeight="1" spans="1:135">
      <c r="A18" s="148" t="s">
        <v>85</v>
      </c>
      <c r="B18" s="148" t="s">
        <v>86</v>
      </c>
      <c r="C18" s="148" t="s">
        <v>106</v>
      </c>
      <c r="D18" s="148" t="s">
        <v>88</v>
      </c>
      <c r="E18" s="148" t="s">
        <v>107</v>
      </c>
      <c r="F18" s="149">
        <v>480000</v>
      </c>
      <c r="G18" s="149">
        <v>20000</v>
      </c>
      <c r="H18" s="149">
        <v>10000</v>
      </c>
      <c r="I18" s="149">
        <v>0</v>
      </c>
      <c r="J18" s="149">
        <v>0</v>
      </c>
      <c r="K18" s="149">
        <v>15000</v>
      </c>
      <c r="L18" s="149">
        <v>15000</v>
      </c>
      <c r="M18" s="149">
        <v>0</v>
      </c>
      <c r="N18" s="149">
        <v>0</v>
      </c>
      <c r="O18" s="149">
        <v>0</v>
      </c>
      <c r="P18" s="149">
        <v>70000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v>0</v>
      </c>
      <c r="Y18" s="149">
        <v>0</v>
      </c>
      <c r="Z18" s="149">
        <v>40000</v>
      </c>
      <c r="AA18" s="149">
        <v>0</v>
      </c>
      <c r="AB18" s="149">
        <v>0</v>
      </c>
      <c r="AC18" s="149">
        <v>0</v>
      </c>
      <c r="AD18" s="149">
        <v>10000</v>
      </c>
      <c r="AE18" s="149">
        <v>0</v>
      </c>
      <c r="AF18" s="149">
        <v>0</v>
      </c>
      <c r="AG18" s="149">
        <v>300000</v>
      </c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</row>
    <row r="19" customHeight="1" spans="1:13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6" width="13.8333333333333" style="121" customWidth="1"/>
    <col min="37" max="138" width="9" style="121" customWidth="1"/>
    <col min="139" max="180" width="9.16666666666667" style="121" customWidth="1"/>
    <col min="181" max="16384" width="9.16666666666667" style="121"/>
  </cols>
  <sheetData>
    <row r="1" customHeight="1" spans="1:13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 t="s">
        <v>370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</row>
    <row r="2" s="125" customFormat="1" ht="20.1" customHeight="1" spans="1:95">
      <c r="A2" s="102" t="s">
        <v>317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7" t="s">
        <v>5</v>
      </c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</row>
    <row r="4" customHeight="1" spans="1:138">
      <c r="A4" s="128" t="s">
        <v>122</v>
      </c>
      <c r="B4" s="128"/>
      <c r="C4" s="128"/>
      <c r="D4" s="128"/>
      <c r="E4" s="129"/>
      <c r="F4" s="128" t="s">
        <v>123</v>
      </c>
      <c r="G4" s="150" t="s">
        <v>242</v>
      </c>
      <c r="H4" s="144"/>
      <c r="I4" s="144"/>
      <c r="J4" s="144"/>
      <c r="K4" s="144"/>
      <c r="L4" s="144" t="s">
        <v>245</v>
      </c>
      <c r="M4" s="144"/>
      <c r="N4" s="144"/>
      <c r="O4" s="144" t="s">
        <v>246</v>
      </c>
      <c r="P4" s="144"/>
      <c r="Q4" s="144"/>
      <c r="R4" s="150"/>
      <c r="S4" s="144"/>
      <c r="T4" s="150"/>
      <c r="U4" s="150" t="s">
        <v>247</v>
      </c>
      <c r="V4" s="155"/>
      <c r="W4" s="151"/>
      <c r="X4" s="150" t="s">
        <v>371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28" t="s">
        <v>60</v>
      </c>
      <c r="B5" s="128"/>
      <c r="C5" s="128"/>
      <c r="D5" s="128" t="s">
        <v>61</v>
      </c>
      <c r="E5" s="128" t="s">
        <v>126</v>
      </c>
      <c r="F5" s="128"/>
      <c r="G5" s="145" t="s">
        <v>183</v>
      </c>
      <c r="H5" s="145" t="s">
        <v>372</v>
      </c>
      <c r="I5" s="145" t="s">
        <v>373</v>
      </c>
      <c r="J5" s="145" t="s">
        <v>374</v>
      </c>
      <c r="K5" s="145" t="s">
        <v>375</v>
      </c>
      <c r="L5" s="145" t="s">
        <v>183</v>
      </c>
      <c r="M5" s="145" t="s">
        <v>376</v>
      </c>
      <c r="N5" s="145" t="s">
        <v>377</v>
      </c>
      <c r="O5" s="145" t="s">
        <v>183</v>
      </c>
      <c r="P5" s="145" t="s">
        <v>378</v>
      </c>
      <c r="Q5" s="145" t="s">
        <v>379</v>
      </c>
      <c r="R5" s="156" t="s">
        <v>380</v>
      </c>
      <c r="S5" s="157" t="s">
        <v>381</v>
      </c>
      <c r="T5" s="145" t="s">
        <v>382</v>
      </c>
      <c r="U5" s="145" t="s">
        <v>183</v>
      </c>
      <c r="V5" s="145" t="s">
        <v>247</v>
      </c>
      <c r="W5" s="145" t="s">
        <v>383</v>
      </c>
      <c r="X5" s="145" t="s">
        <v>183</v>
      </c>
      <c r="Y5" s="145" t="s">
        <v>384</v>
      </c>
      <c r="Z5" s="145" t="s">
        <v>385</v>
      </c>
      <c r="AA5" s="145" t="s">
        <v>386</v>
      </c>
      <c r="AB5" s="145" t="s">
        <v>387</v>
      </c>
      <c r="AC5" s="145" t="s">
        <v>388</v>
      </c>
      <c r="AD5" s="145" t="s">
        <v>389</v>
      </c>
      <c r="AE5" s="145" t="s">
        <v>390</v>
      </c>
      <c r="AF5" s="145" t="s">
        <v>391</v>
      </c>
      <c r="AG5" s="145" t="s">
        <v>392</v>
      </c>
      <c r="AH5" s="145" t="s">
        <v>393</v>
      </c>
      <c r="AI5" s="145" t="s">
        <v>394</v>
      </c>
      <c r="AJ5" s="145" t="s">
        <v>395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8"/>
      <c r="S6" s="159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</row>
    <row r="7" s="122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</row>
    <row r="8" customHeight="1" spans="1:138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</row>
    <row r="9" customHeight="1" spans="1:13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</row>
    <row r="10" customHeight="1" spans="1:13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</row>
    <row r="11" customHeight="1" spans="1:13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</row>
    <row r="12" customHeight="1" spans="1:13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</row>
    <row r="13" customHeight="1" spans="1:13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</row>
    <row r="14" customHeight="1" spans="1:13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</row>
    <row r="15" customHeight="1" spans="1:13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</row>
    <row r="16" customHeight="1" spans="1:13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</row>
    <row r="17" customHeight="1" spans="1:138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</row>
    <row r="18" customHeight="1" spans="1:13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</row>
    <row r="19" customHeight="1" spans="1:13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28" width="13.8333333333333" style="121" customWidth="1"/>
    <col min="29" max="130" width="9" style="121" customWidth="1"/>
    <col min="131" max="172" width="9.16666666666667" style="121" customWidth="1"/>
    <col min="173" max="16384" width="9.16666666666667" style="121"/>
  </cols>
  <sheetData>
    <row r="1" customHeight="1" spans="1:130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/>
      <c r="AA1" s="123"/>
      <c r="AB1" s="124" t="s">
        <v>396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</row>
    <row r="2" s="125" customFormat="1" ht="20.1" customHeight="1" spans="1:87">
      <c r="A2" s="102" t="s">
        <v>317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1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/>
      <c r="AA3" s="123"/>
      <c r="AB3" s="127" t="s">
        <v>5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</row>
    <row r="4" customHeight="1" spans="1:130">
      <c r="A4" s="128" t="s">
        <v>122</v>
      </c>
      <c r="B4" s="128"/>
      <c r="C4" s="128"/>
      <c r="D4" s="128"/>
      <c r="E4" s="129"/>
      <c r="F4" s="128" t="s">
        <v>123</v>
      </c>
      <c r="G4" s="144" t="s">
        <v>397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248</v>
      </c>
      <c r="Y4" s="144"/>
      <c r="Z4" s="144"/>
      <c r="AA4" s="153"/>
      <c r="AB4" s="153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28" t="s">
        <v>60</v>
      </c>
      <c r="B5" s="128"/>
      <c r="C5" s="128"/>
      <c r="D5" s="128" t="s">
        <v>61</v>
      </c>
      <c r="E5" s="128" t="s">
        <v>126</v>
      </c>
      <c r="F5" s="128"/>
      <c r="G5" s="145" t="s">
        <v>183</v>
      </c>
      <c r="H5" s="145" t="s">
        <v>398</v>
      </c>
      <c r="I5" s="145" t="s">
        <v>399</v>
      </c>
      <c r="J5" s="145" t="s">
        <v>400</v>
      </c>
      <c r="K5" s="145" t="s">
        <v>401</v>
      </c>
      <c r="L5" s="145" t="s">
        <v>402</v>
      </c>
      <c r="M5" s="145" t="s">
        <v>403</v>
      </c>
      <c r="N5" s="145" t="s">
        <v>404</v>
      </c>
      <c r="O5" s="145" t="s">
        <v>405</v>
      </c>
      <c r="P5" s="145" t="s">
        <v>406</v>
      </c>
      <c r="Q5" s="145" t="s">
        <v>407</v>
      </c>
      <c r="R5" s="145" t="s">
        <v>408</v>
      </c>
      <c r="S5" s="145" t="s">
        <v>409</v>
      </c>
      <c r="T5" s="145" t="s">
        <v>410</v>
      </c>
      <c r="U5" s="145" t="s">
        <v>393</v>
      </c>
      <c r="V5" s="145" t="s">
        <v>394</v>
      </c>
      <c r="W5" s="145" t="s">
        <v>397</v>
      </c>
      <c r="X5" s="145" t="s">
        <v>183</v>
      </c>
      <c r="Y5" s="145" t="s">
        <v>411</v>
      </c>
      <c r="Z5" s="145" t="s">
        <v>412</v>
      </c>
      <c r="AA5" s="128" t="s">
        <v>413</v>
      </c>
      <c r="AB5" s="128" t="s">
        <v>248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</row>
    <row r="7" s="122" customFormat="1" customHeight="1" spans="1:130">
      <c r="A7" s="148"/>
      <c r="B7" s="148"/>
      <c r="C7" s="148"/>
      <c r="D7" s="148"/>
      <c r="E7" s="148" t="s">
        <v>63</v>
      </c>
      <c r="F7" s="149">
        <f t="shared" ref="F7:O8" si="0">F8</f>
        <v>380000</v>
      </c>
      <c r="G7" s="149">
        <f t="shared" si="0"/>
        <v>380000</v>
      </c>
      <c r="H7" s="149">
        <f t="shared" si="0"/>
        <v>0</v>
      </c>
      <c r="I7" s="149">
        <f t="shared" si="0"/>
        <v>180000</v>
      </c>
      <c r="J7" s="149">
        <f t="shared" si="0"/>
        <v>100000</v>
      </c>
      <c r="K7" s="149">
        <f t="shared" si="0"/>
        <v>0</v>
      </c>
      <c r="L7" s="149">
        <f t="shared" si="0"/>
        <v>0</v>
      </c>
      <c r="M7" s="149">
        <f t="shared" si="0"/>
        <v>100000</v>
      </c>
      <c r="N7" s="149">
        <f t="shared" si="0"/>
        <v>0</v>
      </c>
      <c r="O7" s="149">
        <f t="shared" si="0"/>
        <v>0</v>
      </c>
      <c r="P7" s="149">
        <f t="shared" ref="P7:Y8" si="1">P8</f>
        <v>0</v>
      </c>
      <c r="Q7" s="149">
        <f t="shared" si="1"/>
        <v>0</v>
      </c>
      <c r="R7" s="149">
        <f t="shared" si="1"/>
        <v>0</v>
      </c>
      <c r="S7" s="149">
        <f t="shared" si="1"/>
        <v>0</v>
      </c>
      <c r="T7" s="149">
        <f t="shared" si="1"/>
        <v>0</v>
      </c>
      <c r="U7" s="149">
        <f t="shared" si="1"/>
        <v>0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I8" si="2">Z8</f>
        <v>0</v>
      </c>
      <c r="AA7" s="149">
        <f t="shared" si="2"/>
        <v>0</v>
      </c>
      <c r="AB7" s="149">
        <f t="shared" si="2"/>
        <v>0</v>
      </c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</row>
    <row r="8" customHeight="1" spans="1:130">
      <c r="A8" s="148"/>
      <c r="B8" s="148"/>
      <c r="C8" s="148"/>
      <c r="D8" s="148" t="s">
        <v>81</v>
      </c>
      <c r="E8" s="148" t="s">
        <v>82</v>
      </c>
      <c r="F8" s="149">
        <f t="shared" si="0"/>
        <v>380000</v>
      </c>
      <c r="G8" s="149">
        <f t="shared" si="0"/>
        <v>380000</v>
      </c>
      <c r="H8" s="149">
        <f t="shared" si="0"/>
        <v>0</v>
      </c>
      <c r="I8" s="149">
        <f t="shared" si="0"/>
        <v>180000</v>
      </c>
      <c r="J8" s="149">
        <f t="shared" si="0"/>
        <v>100000</v>
      </c>
      <c r="K8" s="149">
        <f t="shared" si="0"/>
        <v>0</v>
      </c>
      <c r="L8" s="149">
        <f t="shared" si="0"/>
        <v>0</v>
      </c>
      <c r="M8" s="149">
        <f t="shared" si="0"/>
        <v>100000</v>
      </c>
      <c r="N8" s="149">
        <f t="shared" si="0"/>
        <v>0</v>
      </c>
      <c r="O8" s="149">
        <f t="shared" si="0"/>
        <v>0</v>
      </c>
      <c r="P8" s="149">
        <f t="shared" si="1"/>
        <v>0</v>
      </c>
      <c r="Q8" s="149">
        <f t="shared" si="1"/>
        <v>0</v>
      </c>
      <c r="R8" s="149">
        <f t="shared" si="1"/>
        <v>0</v>
      </c>
      <c r="S8" s="149">
        <f t="shared" si="1"/>
        <v>0</v>
      </c>
      <c r="T8" s="149">
        <f t="shared" si="1"/>
        <v>0</v>
      </c>
      <c r="U8" s="149">
        <f t="shared" si="1"/>
        <v>0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0</v>
      </c>
      <c r="AA8" s="149">
        <f t="shared" si="2"/>
        <v>0</v>
      </c>
      <c r="AB8" s="149">
        <f t="shared" si="2"/>
        <v>0</v>
      </c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</row>
    <row r="9" customHeight="1" spans="1:130">
      <c r="A9" s="148"/>
      <c r="B9" s="148"/>
      <c r="C9" s="148"/>
      <c r="D9" s="148" t="s">
        <v>83</v>
      </c>
      <c r="E9" s="148" t="s">
        <v>84</v>
      </c>
      <c r="F9" s="149">
        <f t="shared" ref="F9:AB9" si="3">SUM(F10:F11)</f>
        <v>380000</v>
      </c>
      <c r="G9" s="149">
        <f t="shared" si="3"/>
        <v>380000</v>
      </c>
      <c r="H9" s="149">
        <f t="shared" si="3"/>
        <v>0</v>
      </c>
      <c r="I9" s="149">
        <f t="shared" si="3"/>
        <v>180000</v>
      </c>
      <c r="J9" s="149">
        <f t="shared" si="3"/>
        <v>100000</v>
      </c>
      <c r="K9" s="149">
        <f t="shared" si="3"/>
        <v>0</v>
      </c>
      <c r="L9" s="149">
        <f t="shared" si="3"/>
        <v>0</v>
      </c>
      <c r="M9" s="149">
        <f t="shared" si="3"/>
        <v>100000</v>
      </c>
      <c r="N9" s="149">
        <f t="shared" si="3"/>
        <v>0</v>
      </c>
      <c r="O9" s="149">
        <f t="shared" si="3"/>
        <v>0</v>
      </c>
      <c r="P9" s="149">
        <f t="shared" si="3"/>
        <v>0</v>
      </c>
      <c r="Q9" s="149">
        <f t="shared" si="3"/>
        <v>0</v>
      </c>
      <c r="R9" s="149">
        <f t="shared" si="3"/>
        <v>0</v>
      </c>
      <c r="S9" s="149">
        <f t="shared" si="3"/>
        <v>0</v>
      </c>
      <c r="T9" s="149">
        <f t="shared" si="3"/>
        <v>0</v>
      </c>
      <c r="U9" s="149">
        <f t="shared" si="3"/>
        <v>0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0</v>
      </c>
      <c r="AA9" s="149">
        <f t="shared" si="3"/>
        <v>0</v>
      </c>
      <c r="AB9" s="149">
        <f t="shared" si="3"/>
        <v>0</v>
      </c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</row>
    <row r="10" customHeight="1" spans="1:130">
      <c r="A10" s="148" t="s">
        <v>85</v>
      </c>
      <c r="B10" s="148" t="s">
        <v>86</v>
      </c>
      <c r="C10" s="148" t="s">
        <v>90</v>
      </c>
      <c r="D10" s="148" t="s">
        <v>88</v>
      </c>
      <c r="E10" s="148" t="s">
        <v>91</v>
      </c>
      <c r="F10" s="149">
        <v>200000</v>
      </c>
      <c r="G10" s="149">
        <v>200000</v>
      </c>
      <c r="H10" s="149">
        <v>0</v>
      </c>
      <c r="I10" s="149">
        <v>50000</v>
      </c>
      <c r="J10" s="149">
        <v>100000</v>
      </c>
      <c r="K10" s="149">
        <v>0</v>
      </c>
      <c r="L10" s="149">
        <v>0</v>
      </c>
      <c r="M10" s="149">
        <v>50000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</row>
    <row r="11" customHeight="1" spans="1:130">
      <c r="A11" s="148" t="s">
        <v>85</v>
      </c>
      <c r="B11" s="148" t="s">
        <v>86</v>
      </c>
      <c r="C11" s="148" t="s">
        <v>106</v>
      </c>
      <c r="D11" s="148" t="s">
        <v>88</v>
      </c>
      <c r="E11" s="148" t="s">
        <v>107</v>
      </c>
      <c r="F11" s="149">
        <v>180000</v>
      </c>
      <c r="G11" s="149">
        <v>180000</v>
      </c>
      <c r="H11" s="149">
        <v>0</v>
      </c>
      <c r="I11" s="149">
        <v>130000</v>
      </c>
      <c r="J11" s="149">
        <v>0</v>
      </c>
      <c r="K11" s="149">
        <v>0</v>
      </c>
      <c r="L11" s="149">
        <v>0</v>
      </c>
      <c r="M11" s="149">
        <v>50000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</row>
    <row r="12" customHeight="1" spans="1:130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</row>
    <row r="13" customHeight="1" spans="1:130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</row>
    <row r="14" customHeight="1" spans="1:130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</row>
    <row r="15" customHeight="1" spans="1:130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</row>
    <row r="16" customHeight="1" spans="1:130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</row>
    <row r="17" customHeight="1" spans="1:130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</row>
    <row r="18" customHeight="1" spans="1:130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</row>
    <row r="19" customHeight="1" spans="1:130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2"/>
      <c r="AA21" s="12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80.8333333333333" style="121" customWidth="1"/>
    <col min="6" max="7" width="22.8333333333333" style="121" customWidth="1"/>
    <col min="8" max="243" width="9" style="121" customWidth="1"/>
    <col min="244" max="16384" width="9.16666666666667" style="121"/>
  </cols>
  <sheetData>
    <row r="1" customHeight="1" spans="1:243">
      <c r="A1" s="122"/>
      <c r="B1" s="123"/>
      <c r="C1" s="123"/>
      <c r="D1" s="123"/>
      <c r="E1" s="123"/>
      <c r="F1" s="123"/>
      <c r="G1" s="124" t="s">
        <v>414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</row>
    <row r="2" ht="20.1" customHeight="1" spans="1:243">
      <c r="A2" s="102" t="s">
        <v>415</v>
      </c>
      <c r="B2" s="125"/>
      <c r="C2" s="125"/>
      <c r="D2" s="125"/>
      <c r="E2" s="125"/>
      <c r="F2" s="125"/>
      <c r="G2" s="125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</row>
    <row r="3" customHeight="1" spans="1:243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</row>
    <row r="4" customHeight="1" spans="1:243">
      <c r="A4" s="129" t="s">
        <v>416</v>
      </c>
      <c r="B4" s="140"/>
      <c r="C4" s="140"/>
      <c r="D4" s="140"/>
      <c r="E4" s="140"/>
      <c r="F4" s="141"/>
      <c r="G4" s="128" t="s">
        <v>417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</row>
    <row r="5" customHeight="1" spans="1:243">
      <c r="A5" s="131" t="s">
        <v>60</v>
      </c>
      <c r="B5" s="131"/>
      <c r="C5" s="131"/>
      <c r="D5" s="131" t="s">
        <v>61</v>
      </c>
      <c r="E5" s="131" t="s">
        <v>418</v>
      </c>
      <c r="F5" s="130" t="s">
        <v>419</v>
      </c>
      <c r="G5" s="128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</row>
    <row r="6" customHeight="1" spans="1:243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0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</row>
    <row r="7" s="122" customFormat="1" customHeight="1" spans="1:243">
      <c r="A7" s="135"/>
      <c r="B7" s="135"/>
      <c r="C7" s="135"/>
      <c r="D7" s="135"/>
      <c r="E7" s="135" t="s">
        <v>63</v>
      </c>
      <c r="F7" s="135"/>
      <c r="G7" s="139">
        <f>G8</f>
        <v>6740000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</row>
    <row r="8" customHeight="1" spans="1:243">
      <c r="A8" s="135"/>
      <c r="B8" s="135"/>
      <c r="C8" s="135"/>
      <c r="D8" s="135" t="s">
        <v>81</v>
      </c>
      <c r="E8" s="135" t="s">
        <v>82</v>
      </c>
      <c r="F8" s="135"/>
      <c r="G8" s="139">
        <f>G9</f>
        <v>6740000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</row>
    <row r="9" customHeight="1" spans="1:243">
      <c r="A9" s="135"/>
      <c r="B9" s="135"/>
      <c r="C9" s="135"/>
      <c r="D9" s="135" t="s">
        <v>83</v>
      </c>
      <c r="E9" s="135" t="s">
        <v>84</v>
      </c>
      <c r="F9" s="135"/>
      <c r="G9" s="139">
        <f>SUM(G10:G29)</f>
        <v>6740000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customHeight="1" spans="1:243">
      <c r="A10" s="135" t="s">
        <v>85</v>
      </c>
      <c r="B10" s="135" t="s">
        <v>86</v>
      </c>
      <c r="C10" s="135" t="s">
        <v>90</v>
      </c>
      <c r="D10" s="135" t="s">
        <v>88</v>
      </c>
      <c r="E10" s="135" t="s">
        <v>420</v>
      </c>
      <c r="F10" s="135" t="s">
        <v>421</v>
      </c>
      <c r="G10" s="139">
        <v>500000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</row>
    <row r="11" customHeight="1" spans="1:243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422</v>
      </c>
      <c r="F11" s="135" t="s">
        <v>423</v>
      </c>
      <c r="G11" s="139">
        <v>230000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</row>
    <row r="12" customHeight="1" spans="1:243">
      <c r="A12" s="135" t="s">
        <v>85</v>
      </c>
      <c r="B12" s="135" t="s">
        <v>86</v>
      </c>
      <c r="C12" s="135" t="s">
        <v>90</v>
      </c>
      <c r="D12" s="135" t="s">
        <v>88</v>
      </c>
      <c r="E12" s="135" t="s">
        <v>424</v>
      </c>
      <c r="F12" s="135" t="s">
        <v>421</v>
      </c>
      <c r="G12" s="139">
        <v>300000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</row>
    <row r="13" customHeight="1" spans="1:243">
      <c r="A13" s="135" t="s">
        <v>85</v>
      </c>
      <c r="B13" s="135" t="s">
        <v>86</v>
      </c>
      <c r="C13" s="135" t="s">
        <v>90</v>
      </c>
      <c r="D13" s="135" t="s">
        <v>88</v>
      </c>
      <c r="E13" s="135" t="s">
        <v>425</v>
      </c>
      <c r="F13" s="135" t="s">
        <v>421</v>
      </c>
      <c r="G13" s="139">
        <v>300000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</row>
    <row r="14" customHeight="1" spans="1:243">
      <c r="A14" s="135" t="s">
        <v>85</v>
      </c>
      <c r="B14" s="135" t="s">
        <v>86</v>
      </c>
      <c r="C14" s="135" t="s">
        <v>90</v>
      </c>
      <c r="D14" s="135" t="s">
        <v>88</v>
      </c>
      <c r="E14" s="135" t="s">
        <v>426</v>
      </c>
      <c r="F14" s="135" t="s">
        <v>421</v>
      </c>
      <c r="G14" s="139">
        <v>930000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</row>
    <row r="15" customHeight="1" spans="1:243">
      <c r="A15" s="135" t="s">
        <v>85</v>
      </c>
      <c r="B15" s="135" t="s">
        <v>86</v>
      </c>
      <c r="C15" s="135" t="s">
        <v>90</v>
      </c>
      <c r="D15" s="135" t="s">
        <v>88</v>
      </c>
      <c r="E15" s="135" t="s">
        <v>427</v>
      </c>
      <c r="F15" s="135" t="s">
        <v>421</v>
      </c>
      <c r="G15" s="139">
        <v>1350000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</row>
    <row r="16" customHeight="1" spans="1:243">
      <c r="A16" s="135" t="s">
        <v>85</v>
      </c>
      <c r="B16" s="135" t="s">
        <v>86</v>
      </c>
      <c r="C16" s="135" t="s">
        <v>90</v>
      </c>
      <c r="D16" s="135" t="s">
        <v>88</v>
      </c>
      <c r="E16" s="135" t="s">
        <v>428</v>
      </c>
      <c r="F16" s="135" t="s">
        <v>421</v>
      </c>
      <c r="G16" s="139">
        <v>100000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</row>
    <row r="17" customHeight="1" spans="1:243">
      <c r="A17" s="135" t="s">
        <v>85</v>
      </c>
      <c r="B17" s="135" t="s">
        <v>86</v>
      </c>
      <c r="C17" s="135" t="s">
        <v>90</v>
      </c>
      <c r="D17" s="135" t="s">
        <v>88</v>
      </c>
      <c r="E17" s="135" t="s">
        <v>429</v>
      </c>
      <c r="F17" s="135" t="s">
        <v>423</v>
      </c>
      <c r="G17" s="139">
        <v>20000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</row>
    <row r="18" customHeight="1" spans="1:243">
      <c r="A18" s="135" t="s">
        <v>85</v>
      </c>
      <c r="B18" s="135" t="s">
        <v>86</v>
      </c>
      <c r="C18" s="135" t="s">
        <v>90</v>
      </c>
      <c r="D18" s="135" t="s">
        <v>88</v>
      </c>
      <c r="E18" s="135" t="s">
        <v>430</v>
      </c>
      <c r="F18" s="135" t="s">
        <v>423</v>
      </c>
      <c r="G18" s="139">
        <v>100000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</row>
    <row r="19" customHeight="1" spans="1:243">
      <c r="A19" s="135" t="s">
        <v>85</v>
      </c>
      <c r="B19" s="135" t="s">
        <v>86</v>
      </c>
      <c r="C19" s="135" t="s">
        <v>92</v>
      </c>
      <c r="D19" s="135" t="s">
        <v>88</v>
      </c>
      <c r="E19" s="135" t="s">
        <v>431</v>
      </c>
      <c r="F19" s="135" t="s">
        <v>423</v>
      </c>
      <c r="G19" s="139">
        <v>100000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</row>
    <row r="20" customHeight="1" spans="1:243">
      <c r="A20" s="135" t="s">
        <v>85</v>
      </c>
      <c r="B20" s="135" t="s">
        <v>86</v>
      </c>
      <c r="C20" s="135" t="s">
        <v>94</v>
      </c>
      <c r="D20" s="135" t="s">
        <v>88</v>
      </c>
      <c r="E20" s="135" t="s">
        <v>432</v>
      </c>
      <c r="F20" s="135" t="s">
        <v>421</v>
      </c>
      <c r="G20" s="139">
        <v>250000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</row>
    <row r="21" customHeight="1" spans="1:243">
      <c r="A21" s="135" t="s">
        <v>85</v>
      </c>
      <c r="B21" s="135" t="s">
        <v>86</v>
      </c>
      <c r="C21" s="135" t="s">
        <v>96</v>
      </c>
      <c r="D21" s="135" t="s">
        <v>88</v>
      </c>
      <c r="E21" s="135" t="s">
        <v>433</v>
      </c>
      <c r="F21" s="135" t="s">
        <v>421</v>
      </c>
      <c r="G21" s="139">
        <v>300000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</row>
    <row r="22" customHeight="1" spans="1:243">
      <c r="A22" s="135" t="s">
        <v>85</v>
      </c>
      <c r="B22" s="135" t="s">
        <v>86</v>
      </c>
      <c r="C22" s="135" t="s">
        <v>98</v>
      </c>
      <c r="D22" s="135" t="s">
        <v>88</v>
      </c>
      <c r="E22" s="135" t="s">
        <v>434</v>
      </c>
      <c r="F22" s="135" t="s">
        <v>421</v>
      </c>
      <c r="G22" s="139">
        <v>850000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</row>
    <row r="23" customHeight="1" spans="1:7">
      <c r="A23" s="135" t="s">
        <v>85</v>
      </c>
      <c r="B23" s="135" t="s">
        <v>86</v>
      </c>
      <c r="C23" s="135" t="s">
        <v>100</v>
      </c>
      <c r="D23" s="135" t="s">
        <v>88</v>
      </c>
      <c r="E23" s="135" t="s">
        <v>435</v>
      </c>
      <c r="F23" s="135" t="s">
        <v>421</v>
      </c>
      <c r="G23" s="139">
        <v>150000</v>
      </c>
    </row>
    <row r="24" customHeight="1" spans="1:7">
      <c r="A24" s="135" t="s">
        <v>85</v>
      </c>
      <c r="B24" s="135" t="s">
        <v>86</v>
      </c>
      <c r="C24" s="135" t="s">
        <v>102</v>
      </c>
      <c r="D24" s="135" t="s">
        <v>88</v>
      </c>
      <c r="E24" s="135" t="s">
        <v>436</v>
      </c>
      <c r="F24" s="135" t="s">
        <v>421</v>
      </c>
      <c r="G24" s="139">
        <v>600000</v>
      </c>
    </row>
    <row r="25" customHeight="1" spans="1:7">
      <c r="A25" s="135" t="s">
        <v>85</v>
      </c>
      <c r="B25" s="135" t="s">
        <v>86</v>
      </c>
      <c r="C25" s="135" t="s">
        <v>106</v>
      </c>
      <c r="D25" s="135" t="s">
        <v>88</v>
      </c>
      <c r="E25" s="135" t="s">
        <v>437</v>
      </c>
      <c r="F25" s="135" t="s">
        <v>423</v>
      </c>
      <c r="G25" s="139">
        <v>100000</v>
      </c>
    </row>
    <row r="26" customHeight="1" spans="1:7">
      <c r="A26" s="135" t="s">
        <v>85</v>
      </c>
      <c r="B26" s="135" t="s">
        <v>86</v>
      </c>
      <c r="C26" s="135" t="s">
        <v>106</v>
      </c>
      <c r="D26" s="135" t="s">
        <v>88</v>
      </c>
      <c r="E26" s="135" t="s">
        <v>438</v>
      </c>
      <c r="F26" s="135" t="s">
        <v>421</v>
      </c>
      <c r="G26" s="139">
        <v>100000</v>
      </c>
    </row>
    <row r="27" customHeight="1" spans="1:7">
      <c r="A27" s="135" t="s">
        <v>85</v>
      </c>
      <c r="B27" s="135" t="s">
        <v>86</v>
      </c>
      <c r="C27" s="135" t="s">
        <v>106</v>
      </c>
      <c r="D27" s="135" t="s">
        <v>88</v>
      </c>
      <c r="E27" s="135" t="s">
        <v>439</v>
      </c>
      <c r="F27" s="135" t="s">
        <v>421</v>
      </c>
      <c r="G27" s="139">
        <v>150000</v>
      </c>
    </row>
    <row r="28" customHeight="1" spans="1:7">
      <c r="A28" s="135" t="s">
        <v>85</v>
      </c>
      <c r="B28" s="135" t="s">
        <v>86</v>
      </c>
      <c r="C28" s="135" t="s">
        <v>106</v>
      </c>
      <c r="D28" s="135" t="s">
        <v>88</v>
      </c>
      <c r="E28" s="135" t="s">
        <v>440</v>
      </c>
      <c r="F28" s="135" t="s">
        <v>423</v>
      </c>
      <c r="G28" s="139">
        <v>10000</v>
      </c>
    </row>
    <row r="29" customHeight="1" spans="1:7">
      <c r="A29" s="135" t="s">
        <v>85</v>
      </c>
      <c r="B29" s="135" t="s">
        <v>86</v>
      </c>
      <c r="C29" s="135" t="s">
        <v>106</v>
      </c>
      <c r="D29" s="135" t="s">
        <v>88</v>
      </c>
      <c r="E29" s="135" t="s">
        <v>441</v>
      </c>
      <c r="F29" s="135" t="s">
        <v>423</v>
      </c>
      <c r="G29" s="139">
        <v>300000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22.8333333333333" style="121" customWidth="1"/>
    <col min="10" max="16384" width="9.16666666666667" style="121"/>
  </cols>
  <sheetData>
    <row r="1" customHeight="1" spans="1:9">
      <c r="A1" s="122"/>
      <c r="B1" s="123"/>
      <c r="C1" s="123"/>
      <c r="D1" s="123"/>
      <c r="E1" s="123"/>
      <c r="F1" s="123"/>
      <c r="G1" s="123"/>
      <c r="H1" s="123"/>
      <c r="I1" s="124" t="s">
        <v>442</v>
      </c>
    </row>
    <row r="2" ht="20.1" customHeight="1" spans="1:9">
      <c r="A2" s="102" t="s">
        <v>443</v>
      </c>
      <c r="B2" s="125"/>
      <c r="C2" s="125"/>
      <c r="D2" s="125"/>
      <c r="E2" s="125"/>
      <c r="F2" s="125"/>
      <c r="G2" s="125"/>
      <c r="H2" s="125"/>
      <c r="I2" s="125"/>
    </row>
    <row r="3" customHeight="1" spans="1:9">
      <c r="A3" s="126" t="s">
        <v>4</v>
      </c>
      <c r="B3" s="123"/>
      <c r="C3" s="123"/>
      <c r="D3" s="123"/>
      <c r="E3" s="123"/>
      <c r="F3" s="123"/>
      <c r="G3" s="123"/>
      <c r="H3" s="123"/>
      <c r="I3" s="127" t="s">
        <v>5</v>
      </c>
    </row>
    <row r="4" customHeight="1" spans="1:9">
      <c r="A4" s="129" t="s">
        <v>122</v>
      </c>
      <c r="B4" s="140"/>
      <c r="C4" s="140"/>
      <c r="D4" s="140"/>
      <c r="E4" s="140"/>
      <c r="F4" s="141"/>
      <c r="G4" s="128" t="s">
        <v>444</v>
      </c>
      <c r="H4" s="130"/>
      <c r="I4" s="130"/>
    </row>
    <row r="5" customHeight="1" spans="1:9">
      <c r="A5" s="131" t="s">
        <v>60</v>
      </c>
      <c r="B5" s="131"/>
      <c r="C5" s="131"/>
      <c r="D5" s="131" t="s">
        <v>61</v>
      </c>
      <c r="E5" s="131" t="s">
        <v>126</v>
      </c>
      <c r="F5" s="130" t="s">
        <v>419</v>
      </c>
      <c r="G5" s="131" t="s">
        <v>123</v>
      </c>
      <c r="H5" s="129" t="s">
        <v>124</v>
      </c>
      <c r="I5" s="128" t="s">
        <v>125</v>
      </c>
    </row>
    <row r="6" customHeight="1" spans="1:9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4"/>
      <c r="H6" s="134"/>
      <c r="I6" s="130"/>
    </row>
    <row r="7" s="122" customFormat="1" customHeight="1" spans="1:9">
      <c r="A7" s="135"/>
      <c r="B7" s="135"/>
      <c r="C7" s="135"/>
      <c r="D7" s="135"/>
      <c r="E7" s="135"/>
      <c r="F7" s="135"/>
      <c r="G7" s="139"/>
      <c r="H7" s="137"/>
      <c r="I7" s="139"/>
    </row>
    <row r="8" customHeight="1" spans="1:9">
      <c r="A8" s="122"/>
      <c r="B8" s="122"/>
      <c r="C8" s="122"/>
      <c r="D8" s="122"/>
      <c r="E8" s="122"/>
      <c r="F8" s="122"/>
      <c r="G8" s="122"/>
      <c r="H8" s="122"/>
      <c r="I8" s="122"/>
    </row>
    <row r="9" customHeight="1" spans="1:9">
      <c r="A9"/>
      <c r="B9"/>
      <c r="C9" s="122"/>
      <c r="D9" s="122"/>
      <c r="E9" s="122"/>
      <c r="F9" s="122"/>
      <c r="G9" s="122"/>
      <c r="H9" s="122"/>
      <c r="I9" s="122"/>
    </row>
    <row r="10" customHeight="1" spans="1:9">
      <c r="A10" s="122"/>
      <c r="B10"/>
      <c r="C10" s="122"/>
      <c r="D10" s="122"/>
      <c r="E10" s="122"/>
      <c r="F10" s="122"/>
      <c r="G10" s="122"/>
      <c r="H10" s="122"/>
      <c r="I10" s="122"/>
    </row>
    <row r="11" customHeight="1" spans="1:9">
      <c r="A11" s="122"/>
      <c r="B11" s="122"/>
      <c r="C11"/>
      <c r="D11" s="122"/>
      <c r="E11" s="122"/>
      <c r="F11" s="122"/>
      <c r="G11" s="122"/>
      <c r="H11" s="122"/>
      <c r="I11" s="122"/>
    </row>
    <row r="12" customHeight="1" spans="1:9">
      <c r="A12"/>
      <c r="B12"/>
      <c r="C12" s="122"/>
      <c r="D12" s="122"/>
      <c r="E12" s="122"/>
      <c r="F12" s="122"/>
      <c r="G12"/>
      <c r="H12"/>
      <c r="I12"/>
    </row>
    <row r="13" customHeight="1" spans="1:9">
      <c r="A13"/>
      <c r="B13"/>
      <c r="C13"/>
      <c r="D13" s="122"/>
      <c r="E13" s="122"/>
      <c r="F13" s="122"/>
      <c r="G13"/>
      <c r="H13"/>
      <c r="I13"/>
    </row>
    <row r="14" customHeight="1" spans="1:9">
      <c r="A14"/>
      <c r="B14"/>
      <c r="C14"/>
      <c r="D14" s="122"/>
      <c r="E14" s="122"/>
      <c r="F14" s="122"/>
      <c r="G14"/>
      <c r="H14"/>
      <c r="I14"/>
    </row>
    <row r="15" customHeight="1" spans="1:9">
      <c r="A15"/>
      <c r="B15"/>
      <c r="C15"/>
      <c r="D15"/>
      <c r="E15" s="122"/>
      <c r="F15" s="122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445</v>
      </c>
    </row>
    <row r="2" ht="20.1" customHeight="1" spans="1:8">
      <c r="A2" s="102" t="s">
        <v>446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447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122</v>
      </c>
      <c r="B4" s="128"/>
      <c r="C4" s="128"/>
      <c r="D4" s="128"/>
      <c r="E4" s="129"/>
      <c r="F4" s="128" t="s">
        <v>448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126</v>
      </c>
      <c r="F5" s="131" t="s">
        <v>123</v>
      </c>
      <c r="G5" s="129" t="s">
        <v>124</v>
      </c>
      <c r="H5" s="128" t="s">
        <v>125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449</v>
      </c>
    </row>
    <row r="2" ht="20.1" customHeight="1" spans="1:8">
      <c r="A2" s="102" t="s">
        <v>450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447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122</v>
      </c>
      <c r="B4" s="128"/>
      <c r="C4" s="128"/>
      <c r="D4" s="128"/>
      <c r="E4" s="129"/>
      <c r="F4" s="128" t="s">
        <v>451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126</v>
      </c>
      <c r="F5" s="131" t="s">
        <v>123</v>
      </c>
      <c r="G5" s="129" t="s">
        <v>124</v>
      </c>
      <c r="H5" s="128" t="s">
        <v>125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5" customWidth="1"/>
    <col min="2" max="2" width="24.5" style="75" customWidth="1"/>
    <col min="3" max="7" width="20" style="75" customWidth="1"/>
    <col min="8" max="8" width="9" style="75" customWidth="1"/>
    <col min="9" max="16384" width="9.16666666666667" style="75"/>
  </cols>
  <sheetData>
    <row r="1" customHeight="1" spans="1:8">
      <c r="A1" s="78"/>
      <c r="B1"/>
      <c r="C1" s="86"/>
      <c r="D1" s="101"/>
      <c r="E1" s="101"/>
      <c r="F1" s="101"/>
      <c r="G1" s="86" t="s">
        <v>452</v>
      </c>
      <c r="H1" s="101"/>
    </row>
    <row r="2" ht="20.1" customHeight="1" spans="1:8">
      <c r="A2" s="102" t="s">
        <v>453</v>
      </c>
      <c r="B2" s="103"/>
      <c r="C2" s="104"/>
      <c r="D2" s="105"/>
      <c r="E2" s="105"/>
      <c r="F2" s="105"/>
      <c r="G2" s="104"/>
      <c r="H2" s="101"/>
    </row>
    <row r="3" customHeight="1" spans="1:8">
      <c r="A3" s="106" t="s">
        <v>4</v>
      </c>
      <c r="B3"/>
      <c r="C3" s="107"/>
      <c r="D3" s="101"/>
      <c r="E3" s="101"/>
      <c r="F3" s="101"/>
      <c r="G3" s="107" t="s">
        <v>5</v>
      </c>
      <c r="H3" s="101"/>
    </row>
    <row r="4" customHeight="1" spans="1:8">
      <c r="A4" s="108" t="s">
        <v>454</v>
      </c>
      <c r="B4" s="109" t="s">
        <v>455</v>
      </c>
      <c r="C4" s="110" t="s">
        <v>456</v>
      </c>
      <c r="D4" s="110"/>
      <c r="E4" s="110"/>
      <c r="F4" s="110"/>
      <c r="G4" s="110"/>
      <c r="H4" s="101"/>
    </row>
    <row r="5" customHeight="1" spans="1:8">
      <c r="A5" s="108"/>
      <c r="B5" s="109"/>
      <c r="C5" s="111" t="s">
        <v>183</v>
      </c>
      <c r="D5" s="112" t="s">
        <v>129</v>
      </c>
      <c r="E5" s="113" t="s">
        <v>65</v>
      </c>
      <c r="F5" s="113" t="s">
        <v>131</v>
      </c>
      <c r="G5" s="113" t="s">
        <v>457</v>
      </c>
      <c r="H5" s="101"/>
    </row>
    <row r="6" s="75" customFormat="1" customHeight="1" spans="1:8">
      <c r="A6" s="114" t="s">
        <v>63</v>
      </c>
      <c r="B6" s="115">
        <v>480300</v>
      </c>
      <c r="C6" s="115">
        <v>480300</v>
      </c>
      <c r="D6" s="116">
        <v>480300</v>
      </c>
      <c r="E6" s="116">
        <v>0</v>
      </c>
      <c r="F6" s="116">
        <v>0</v>
      </c>
      <c r="G6" s="116">
        <v>0</v>
      </c>
      <c r="H6" s="101"/>
    </row>
    <row r="7" s="75" customFormat="1" customHeight="1" spans="1:8">
      <c r="A7" s="117" t="s">
        <v>458</v>
      </c>
      <c r="B7" s="118">
        <v>0</v>
      </c>
      <c r="C7" s="115">
        <v>0</v>
      </c>
      <c r="D7" s="118">
        <v>0</v>
      </c>
      <c r="E7" s="118">
        <v>0</v>
      </c>
      <c r="F7" s="118"/>
      <c r="G7" s="118"/>
      <c r="H7" s="101"/>
    </row>
    <row r="8" s="75" customFormat="1" customHeight="1" spans="1:8">
      <c r="A8" s="117" t="s">
        <v>459</v>
      </c>
      <c r="B8" s="118">
        <v>70300</v>
      </c>
      <c r="C8" s="115">
        <v>70300</v>
      </c>
      <c r="D8" s="118">
        <v>70300</v>
      </c>
      <c r="E8" s="118">
        <v>0</v>
      </c>
      <c r="F8" s="118"/>
      <c r="G8" s="118"/>
      <c r="H8" s="101"/>
    </row>
    <row r="9" s="75" customFormat="1" customHeight="1" spans="1:8">
      <c r="A9" s="117" t="s">
        <v>460</v>
      </c>
      <c r="B9" s="119">
        <v>410000</v>
      </c>
      <c r="C9" s="115">
        <v>410000</v>
      </c>
      <c r="D9" s="119">
        <v>410000</v>
      </c>
      <c r="E9" s="119">
        <v>0</v>
      </c>
      <c r="F9" s="119">
        <v>0</v>
      </c>
      <c r="G9" s="119">
        <v>0</v>
      </c>
      <c r="H9" s="101"/>
    </row>
    <row r="10" s="75" customFormat="1" customHeight="1" spans="1:8">
      <c r="A10" s="120" t="s">
        <v>461</v>
      </c>
      <c r="B10" s="118">
        <v>410000</v>
      </c>
      <c r="C10" s="115">
        <v>410000</v>
      </c>
      <c r="D10" s="118">
        <v>410000</v>
      </c>
      <c r="E10" s="118">
        <v>0</v>
      </c>
      <c r="F10" s="118"/>
      <c r="G10" s="118"/>
      <c r="H10" s="101"/>
    </row>
    <row r="11" s="75" customFormat="1" customHeight="1" spans="1:8">
      <c r="A11" s="117" t="s">
        <v>462</v>
      </c>
      <c r="B11" s="118">
        <v>0</v>
      </c>
      <c r="C11" s="115">
        <v>0</v>
      </c>
      <c r="D11" s="118">
        <v>0</v>
      </c>
      <c r="E11" s="118">
        <v>0</v>
      </c>
      <c r="F11" s="118"/>
      <c r="G11" s="118"/>
      <c r="H11" s="101"/>
    </row>
    <row r="12" customHeight="1" spans="1:8">
      <c r="A12" s="101"/>
      <c r="B12" s="101"/>
      <c r="C12" s="101"/>
      <c r="D12" s="101"/>
      <c r="E12" s="101"/>
      <c r="F12" s="101"/>
      <c r="G12" s="101"/>
      <c r="H12" s="101"/>
    </row>
    <row r="13" customHeight="1" spans="1:8">
      <c r="A13" s="101"/>
      <c r="B13" s="101"/>
      <c r="C13" s="101"/>
      <c r="D13" s="101"/>
      <c r="E13" s="101"/>
      <c r="F13" s="101"/>
      <c r="G13" s="101"/>
      <c r="H13" s="101"/>
    </row>
    <row r="14" customHeight="1" spans="1:8">
      <c r="A14" s="101"/>
      <c r="B14" s="101"/>
      <c r="C14" s="101"/>
      <c r="D14" s="101"/>
      <c r="E14" s="101"/>
      <c r="F14" s="101"/>
      <c r="G14" s="101"/>
      <c r="H14" s="101"/>
    </row>
    <row r="15" customHeight="1" spans="1:8">
      <c r="A15" s="101"/>
      <c r="B15" s="101"/>
      <c r="C15" s="101"/>
      <c r="D15" s="101"/>
      <c r="E15" s="101"/>
      <c r="F15" s="101"/>
      <c r="G15" s="101"/>
      <c r="H15" s="101"/>
    </row>
    <row r="16" customHeight="1" spans="1:8">
      <c r="A16" s="101"/>
      <c r="B16" s="101"/>
      <c r="C16" s="101"/>
      <c r="D16" s="101"/>
      <c r="E16" s="101"/>
      <c r="F16" s="101"/>
      <c r="G16" s="101"/>
      <c r="H16" s="101"/>
    </row>
    <row r="17" customHeight="1" spans="1:8">
      <c r="A17" s="101"/>
      <c r="B17" s="101"/>
      <c r="C17" s="101"/>
      <c r="D17" s="101"/>
      <c r="E17" s="101"/>
      <c r="F17" s="101"/>
      <c r="G17" s="101"/>
      <c r="H17" s="101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5" customWidth="1"/>
    <col min="2" max="2" width="43.6666666666667" style="75" customWidth="1"/>
    <col min="3" max="3" width="15.1666666666667" style="75" customWidth="1"/>
    <col min="4" max="4" width="17.1666666666667" style="75" customWidth="1"/>
    <col min="5" max="5" width="19.6666666666667" style="75" customWidth="1"/>
    <col min="6" max="6" width="9.16666666666667" style="75" customWidth="1"/>
    <col min="7" max="7" width="20.6666666666667" style="75" customWidth="1"/>
    <col min="8" max="10" width="12" style="75" customWidth="1"/>
    <col min="11" max="16384" width="9.16666666666667" style="75"/>
  </cols>
  <sheetData>
    <row r="1" customHeight="1" spans="1:10">
      <c r="A1" s="76"/>
      <c r="B1" s="77"/>
      <c r="C1" s="78"/>
      <c r="D1" s="78"/>
      <c r="E1" s="78"/>
      <c r="F1" s="78"/>
      <c r="G1" s="79" t="s">
        <v>463</v>
      </c>
      <c r="H1" s="80"/>
      <c r="I1" s="80"/>
      <c r="J1" s="80"/>
    </row>
    <row r="2" ht="20.1" customHeight="1" spans="1:10">
      <c r="A2" s="81" t="s">
        <v>464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465</v>
      </c>
      <c r="B4" s="87" t="s">
        <v>466</v>
      </c>
      <c r="C4" s="87" t="s">
        <v>467</v>
      </c>
      <c r="D4" s="87" t="s">
        <v>468</v>
      </c>
      <c r="E4" s="88" t="s">
        <v>469</v>
      </c>
      <c r="F4" s="89" t="s">
        <v>470</v>
      </c>
      <c r="G4" s="90" t="s">
        <v>57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s="75" customFormat="1" customHeight="1" spans="1:10">
      <c r="A6" s="95"/>
      <c r="B6" s="96" t="s">
        <v>63</v>
      </c>
      <c r="C6" s="97"/>
      <c r="D6" s="98"/>
      <c r="E6" s="98"/>
      <c r="F6" s="99">
        <f>F7</f>
        <v>0</v>
      </c>
      <c r="G6" s="100">
        <f>G7</f>
        <v>3040000</v>
      </c>
      <c r="H6" s="80"/>
      <c r="I6" s="80"/>
      <c r="J6" s="80"/>
    </row>
    <row r="7" customHeight="1" spans="1:10">
      <c r="A7" s="95"/>
      <c r="B7" s="96" t="s">
        <v>82</v>
      </c>
      <c r="C7" s="97"/>
      <c r="D7" s="98"/>
      <c r="E7" s="98"/>
      <c r="F7" s="99">
        <f>SUM(F8:F17)</f>
        <v>0</v>
      </c>
      <c r="G7" s="100">
        <f>SUM(G8:G17)</f>
        <v>3040000</v>
      </c>
      <c r="H7" s="80"/>
      <c r="I7" s="80"/>
      <c r="J7" s="80"/>
    </row>
    <row r="8" customHeight="1" spans="1:10">
      <c r="A8" s="95" t="s">
        <v>184</v>
      </c>
      <c r="B8" s="96" t="s">
        <v>84</v>
      </c>
      <c r="C8" s="97" t="s">
        <v>471</v>
      </c>
      <c r="D8" s="98"/>
      <c r="E8" s="98" t="s">
        <v>472</v>
      </c>
      <c r="F8" s="99">
        <v>0</v>
      </c>
      <c r="G8" s="100">
        <v>80000</v>
      </c>
      <c r="H8" s="80"/>
      <c r="I8" s="80"/>
      <c r="J8" s="80"/>
    </row>
    <row r="9" customHeight="1" spans="1:10">
      <c r="A9" s="95" t="s">
        <v>184</v>
      </c>
      <c r="B9" s="96" t="s">
        <v>84</v>
      </c>
      <c r="C9" s="97" t="s">
        <v>471</v>
      </c>
      <c r="D9" s="98"/>
      <c r="E9" s="98" t="s">
        <v>473</v>
      </c>
      <c r="F9" s="99">
        <v>0</v>
      </c>
      <c r="G9" s="100">
        <v>100000</v>
      </c>
      <c r="H9" s="80"/>
      <c r="I9" s="80"/>
      <c r="J9" s="80"/>
    </row>
    <row r="10" customHeight="1" spans="1:10">
      <c r="A10" s="95" t="s">
        <v>184</v>
      </c>
      <c r="B10" s="96" t="s">
        <v>84</v>
      </c>
      <c r="C10" s="97" t="s">
        <v>471</v>
      </c>
      <c r="D10" s="98"/>
      <c r="E10" s="98" t="s">
        <v>474</v>
      </c>
      <c r="F10" s="99">
        <v>0</v>
      </c>
      <c r="G10" s="100">
        <v>350000</v>
      </c>
      <c r="H10" s="80"/>
      <c r="I10" s="80"/>
      <c r="J10" s="80"/>
    </row>
    <row r="11" customHeight="1" spans="1:10">
      <c r="A11" s="95" t="s">
        <v>184</v>
      </c>
      <c r="B11" s="96" t="s">
        <v>84</v>
      </c>
      <c r="C11" s="97" t="s">
        <v>471</v>
      </c>
      <c r="D11" s="98"/>
      <c r="E11" s="98" t="s">
        <v>475</v>
      </c>
      <c r="F11" s="99">
        <v>0</v>
      </c>
      <c r="G11" s="100">
        <v>50000</v>
      </c>
      <c r="H11" s="80"/>
      <c r="I11" s="80"/>
      <c r="J11" s="80"/>
    </row>
    <row r="12" customHeight="1" spans="1:10">
      <c r="A12" s="95" t="s">
        <v>184</v>
      </c>
      <c r="B12" s="96" t="s">
        <v>84</v>
      </c>
      <c r="C12" s="97" t="s">
        <v>471</v>
      </c>
      <c r="D12" s="98"/>
      <c r="E12" s="98" t="s">
        <v>476</v>
      </c>
      <c r="F12" s="99">
        <v>0</v>
      </c>
      <c r="G12" s="100">
        <v>70000</v>
      </c>
      <c r="H12" s="80"/>
      <c r="I12" s="80"/>
      <c r="J12" s="80"/>
    </row>
    <row r="13" customHeight="1" spans="1:10">
      <c r="A13" s="95" t="s">
        <v>184</v>
      </c>
      <c r="B13" s="96" t="s">
        <v>84</v>
      </c>
      <c r="C13" s="97" t="s">
        <v>471</v>
      </c>
      <c r="D13" s="98"/>
      <c r="E13" s="98" t="s">
        <v>477</v>
      </c>
      <c r="F13" s="99">
        <v>0</v>
      </c>
      <c r="G13" s="100">
        <v>2010000</v>
      </c>
      <c r="H13" s="80"/>
      <c r="I13" s="80"/>
      <c r="J13" s="80"/>
    </row>
    <row r="14" customHeight="1" spans="1:10">
      <c r="A14" s="95" t="s">
        <v>184</v>
      </c>
      <c r="B14" s="96" t="s">
        <v>84</v>
      </c>
      <c r="C14" s="97" t="s">
        <v>471</v>
      </c>
      <c r="D14" s="98"/>
      <c r="E14" s="98" t="s">
        <v>478</v>
      </c>
      <c r="F14" s="99">
        <v>0</v>
      </c>
      <c r="G14" s="100">
        <v>50000</v>
      </c>
      <c r="H14" s="80"/>
      <c r="I14" s="80"/>
      <c r="J14" s="80"/>
    </row>
    <row r="15" customHeight="1" spans="1:10">
      <c r="A15" s="95" t="s">
        <v>184</v>
      </c>
      <c r="B15" s="96" t="s">
        <v>84</v>
      </c>
      <c r="C15" s="97" t="s">
        <v>471</v>
      </c>
      <c r="D15" s="98"/>
      <c r="E15" s="98" t="s">
        <v>479</v>
      </c>
      <c r="F15" s="99">
        <v>0</v>
      </c>
      <c r="G15" s="100">
        <v>10000</v>
      </c>
      <c r="H15" s="80"/>
      <c r="I15" s="80"/>
      <c r="J15" s="80"/>
    </row>
    <row r="16" customHeight="1" spans="1:10">
      <c r="A16" s="95" t="s">
        <v>184</v>
      </c>
      <c r="B16" s="96" t="s">
        <v>84</v>
      </c>
      <c r="C16" s="97" t="s">
        <v>471</v>
      </c>
      <c r="D16" s="98"/>
      <c r="E16" s="98" t="s">
        <v>480</v>
      </c>
      <c r="F16" s="99">
        <v>0</v>
      </c>
      <c r="G16" s="100">
        <v>50000</v>
      </c>
      <c r="H16" s="80"/>
      <c r="I16" s="80"/>
      <c r="J16" s="80"/>
    </row>
    <row r="17" customHeight="1" spans="1:10">
      <c r="A17" s="95" t="s">
        <v>184</v>
      </c>
      <c r="B17" s="96" t="s">
        <v>84</v>
      </c>
      <c r="C17" s="97" t="s">
        <v>471</v>
      </c>
      <c r="D17" s="98"/>
      <c r="E17" s="98" t="s">
        <v>481</v>
      </c>
      <c r="F17" s="99">
        <v>0</v>
      </c>
      <c r="G17" s="100">
        <v>270000</v>
      </c>
      <c r="H17" s="80"/>
      <c r="I17" s="80"/>
      <c r="J17" s="8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4" width="34.8333333333333" style="121" customWidth="1"/>
    <col min="5" max="32" width="12" style="121" customWidth="1"/>
    <col min="33" max="16384" width="9.16666666666667" style="121"/>
  </cols>
  <sheetData>
    <row r="1" customFormat="1" customHeight="1" spans="1:256">
      <c r="A1" s="122"/>
      <c r="B1" s="303"/>
      <c r="C1" s="303"/>
      <c r="D1" s="304" t="s">
        <v>2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</row>
    <row r="2" customFormat="1" ht="20.1" customHeight="1" spans="1:256">
      <c r="A2" s="306" t="s">
        <v>3</v>
      </c>
      <c r="B2" s="307"/>
      <c r="C2" s="307"/>
      <c r="D2" s="307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</row>
    <row r="3" customFormat="1" customHeight="1" spans="1:256">
      <c r="A3" s="308" t="s">
        <v>4</v>
      </c>
      <c r="B3" s="303"/>
      <c r="C3" s="303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</row>
    <row r="4" customFormat="1" customHeight="1" spans="1:256">
      <c r="A4" s="309" t="s">
        <v>6</v>
      </c>
      <c r="B4" s="309"/>
      <c r="C4" s="309" t="s">
        <v>7</v>
      </c>
      <c r="D4" s="309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</row>
    <row r="5" customFormat="1" customHeight="1" spans="1:256">
      <c r="A5" s="309" t="s">
        <v>8</v>
      </c>
      <c r="B5" s="309" t="s">
        <v>9</v>
      </c>
      <c r="C5" s="309" t="s">
        <v>8</v>
      </c>
      <c r="D5" s="309" t="s">
        <v>9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</row>
    <row r="6" s="27" customFormat="1" customHeight="1" spans="1:256">
      <c r="A6" s="310" t="s">
        <v>10</v>
      </c>
      <c r="B6" s="139">
        <v>21413626.71</v>
      </c>
      <c r="C6" s="311" t="s">
        <v>11</v>
      </c>
      <c r="D6" s="139">
        <v>17396658.52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</row>
    <row r="7" s="27" customFormat="1" customHeight="1" spans="1:256">
      <c r="A7" s="310" t="s">
        <v>12</v>
      </c>
      <c r="B7" s="139">
        <v>0</v>
      </c>
      <c r="C7" s="312" t="s">
        <v>13</v>
      </c>
      <c r="D7" s="139">
        <v>0</v>
      </c>
      <c r="E7" s="122"/>
      <c r="F7" s="12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</row>
    <row r="8" s="27" customFormat="1" customHeight="1" spans="1:256">
      <c r="A8" s="310" t="s">
        <v>14</v>
      </c>
      <c r="B8" s="313"/>
      <c r="C8" s="312" t="s">
        <v>15</v>
      </c>
      <c r="D8" s="139">
        <v>0</v>
      </c>
      <c r="E8" s="122"/>
      <c r="F8" s="12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</row>
    <row r="9" s="27" customFormat="1" customHeight="1" spans="1:256">
      <c r="A9" s="310" t="s">
        <v>16</v>
      </c>
      <c r="B9" s="139">
        <v>0</v>
      </c>
      <c r="C9" s="312" t="s">
        <v>17</v>
      </c>
      <c r="D9" s="139">
        <v>0</v>
      </c>
      <c r="E9" s="122"/>
      <c r="F9" s="12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  <c r="DM9" s="305"/>
      <c r="DN9" s="305"/>
      <c r="DO9" s="305"/>
      <c r="DP9" s="305"/>
      <c r="DQ9" s="305"/>
      <c r="DR9" s="305"/>
      <c r="DS9" s="305"/>
      <c r="DT9" s="305"/>
      <c r="DU9" s="305"/>
      <c r="DV9" s="305"/>
      <c r="DW9" s="305"/>
      <c r="DX9" s="305"/>
      <c r="DY9" s="305"/>
      <c r="DZ9" s="305"/>
      <c r="EA9" s="305"/>
      <c r="EB9" s="305"/>
      <c r="EC9" s="305"/>
      <c r="ED9" s="305"/>
      <c r="EE9" s="305"/>
      <c r="EF9" s="305"/>
      <c r="EG9" s="305"/>
      <c r="EH9" s="305"/>
      <c r="EI9" s="305"/>
      <c r="EJ9" s="305"/>
      <c r="EK9" s="305"/>
      <c r="EL9" s="305"/>
      <c r="EM9" s="305"/>
      <c r="EN9" s="305"/>
      <c r="EO9" s="305"/>
      <c r="EP9" s="305"/>
      <c r="EQ9" s="305"/>
      <c r="ER9" s="305"/>
      <c r="ES9" s="305"/>
      <c r="ET9" s="305"/>
      <c r="EU9" s="305"/>
      <c r="EV9" s="305"/>
      <c r="EW9" s="305"/>
      <c r="EX9" s="305"/>
      <c r="EY9" s="305"/>
      <c r="EZ9" s="305"/>
      <c r="FA9" s="305"/>
      <c r="FB9" s="305"/>
      <c r="FC9" s="305"/>
      <c r="FD9" s="305"/>
      <c r="FE9" s="305"/>
      <c r="FF9" s="305"/>
      <c r="FG9" s="305"/>
      <c r="FH9" s="305"/>
      <c r="FI9" s="305"/>
      <c r="FJ9" s="305"/>
      <c r="FK9" s="305"/>
      <c r="FL9" s="305"/>
      <c r="FM9" s="305"/>
      <c r="FN9" s="305"/>
      <c r="FO9" s="305"/>
      <c r="FP9" s="305"/>
      <c r="FQ9" s="305"/>
      <c r="FR9" s="305"/>
      <c r="FS9" s="305"/>
      <c r="FT9" s="305"/>
      <c r="FU9" s="305"/>
      <c r="FV9" s="305"/>
      <c r="FW9" s="305"/>
      <c r="FX9" s="305"/>
      <c r="FY9" s="305"/>
      <c r="FZ9" s="305"/>
      <c r="GA9" s="305"/>
      <c r="GB9" s="305"/>
      <c r="GC9" s="305"/>
      <c r="GD9" s="305"/>
      <c r="GE9" s="305"/>
      <c r="GF9" s="305"/>
      <c r="GG9" s="305"/>
      <c r="GH9" s="305"/>
      <c r="GI9" s="305"/>
      <c r="GJ9" s="305"/>
      <c r="GK9" s="305"/>
      <c r="GL9" s="305"/>
      <c r="GM9" s="305"/>
      <c r="GN9" s="305"/>
      <c r="GO9" s="305"/>
      <c r="GP9" s="305"/>
      <c r="GQ9" s="305"/>
      <c r="GR9" s="305"/>
      <c r="GS9" s="305"/>
      <c r="GT9" s="305"/>
      <c r="GU9" s="305"/>
      <c r="GV9" s="305"/>
      <c r="GW9" s="305"/>
      <c r="GX9" s="305"/>
      <c r="GY9" s="305"/>
      <c r="GZ9" s="305"/>
      <c r="HA9" s="305"/>
      <c r="HB9" s="305"/>
      <c r="HC9" s="305"/>
      <c r="HD9" s="305"/>
      <c r="HE9" s="305"/>
      <c r="HF9" s="305"/>
      <c r="HG9" s="305"/>
      <c r="HH9" s="305"/>
      <c r="HI9" s="305"/>
      <c r="HJ9" s="305"/>
      <c r="HK9" s="305"/>
      <c r="HL9" s="305"/>
      <c r="HM9" s="305"/>
      <c r="HN9" s="305"/>
      <c r="HO9" s="305"/>
      <c r="HP9" s="305"/>
      <c r="HQ9" s="305"/>
      <c r="HR9" s="305"/>
      <c r="HS9" s="305"/>
      <c r="HT9" s="305"/>
      <c r="HU9" s="305"/>
      <c r="HV9" s="305"/>
      <c r="HW9" s="305"/>
      <c r="HX9" s="305"/>
      <c r="HY9" s="305"/>
      <c r="HZ9" s="305"/>
      <c r="IA9" s="305"/>
      <c r="IB9" s="305"/>
      <c r="IC9" s="305"/>
      <c r="ID9" s="305"/>
      <c r="IE9" s="305"/>
      <c r="IF9" s="305"/>
      <c r="IG9" s="305"/>
      <c r="IH9" s="305"/>
      <c r="II9" s="305"/>
      <c r="IJ9" s="305"/>
      <c r="IK9" s="305"/>
      <c r="IL9" s="305"/>
      <c r="IM9" s="305"/>
      <c r="IN9" s="305"/>
      <c r="IO9" s="305"/>
      <c r="IP9" s="305"/>
      <c r="IQ9" s="305"/>
      <c r="IR9" s="305"/>
      <c r="IS9" s="305"/>
      <c r="IT9" s="305"/>
      <c r="IU9" s="305"/>
      <c r="IV9" s="305"/>
    </row>
    <row r="10" s="27" customFormat="1" customHeight="1" spans="1:256">
      <c r="A10" s="310" t="s">
        <v>18</v>
      </c>
      <c r="B10" s="139">
        <v>0</v>
      </c>
      <c r="C10" s="311" t="s">
        <v>19</v>
      </c>
      <c r="D10" s="139">
        <v>0</v>
      </c>
      <c r="E10" s="122"/>
      <c r="F10" s="12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</row>
    <row r="11" s="27" customFormat="1" customHeight="1" spans="1:256">
      <c r="A11" s="310" t="s">
        <v>20</v>
      </c>
      <c r="B11" s="139">
        <v>0</v>
      </c>
      <c r="C11" s="311" t="s">
        <v>21</v>
      </c>
      <c r="D11" s="139">
        <v>0</v>
      </c>
      <c r="E11" s="122"/>
      <c r="F11" s="12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</row>
    <row r="12" s="27" customFormat="1" customHeight="1" spans="1:256">
      <c r="A12" s="310" t="s">
        <v>22</v>
      </c>
      <c r="B12" s="139">
        <v>0</v>
      </c>
      <c r="C12" s="311" t="s">
        <v>23</v>
      </c>
      <c r="D12" s="139">
        <v>0</v>
      </c>
      <c r="E12" s="122"/>
      <c r="F12" s="12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</row>
    <row r="13" s="27" customFormat="1" customHeight="1" spans="1:256">
      <c r="A13" s="314"/>
      <c r="B13" s="315"/>
      <c r="C13" s="316" t="s">
        <v>24</v>
      </c>
      <c r="D13" s="139">
        <v>1878302.03</v>
      </c>
      <c r="E13" s="122"/>
      <c r="F13" s="12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</row>
    <row r="14" s="27" customFormat="1" customHeight="1" spans="1:256">
      <c r="A14" s="310"/>
      <c r="B14" s="139"/>
      <c r="C14" s="316" t="s">
        <v>25</v>
      </c>
      <c r="D14" s="139">
        <v>0</v>
      </c>
      <c r="E14" s="122"/>
      <c r="F14" s="122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</row>
    <row r="15" s="27" customFormat="1" customHeight="1" spans="1:256">
      <c r="A15" s="310"/>
      <c r="B15" s="139"/>
      <c r="C15" s="316" t="s">
        <v>26</v>
      </c>
      <c r="D15" s="139">
        <v>452786.16</v>
      </c>
      <c r="E15" s="122"/>
      <c r="F15" s="122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</row>
    <row r="16" s="27" customFormat="1" customHeight="1" spans="1:256">
      <c r="A16" s="310"/>
      <c r="B16" s="139"/>
      <c r="C16" s="316" t="s">
        <v>27</v>
      </c>
      <c r="D16" s="139">
        <v>0</v>
      </c>
      <c r="E16" s="122"/>
      <c r="F16" s="122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</row>
    <row r="17" s="27" customFormat="1" customHeight="1" spans="1:256">
      <c r="A17" s="310"/>
      <c r="B17" s="139"/>
      <c r="C17" s="316" t="s">
        <v>28</v>
      </c>
      <c r="D17" s="139">
        <v>0</v>
      </c>
      <c r="E17" s="122"/>
      <c r="F17" s="12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</row>
    <row r="18" s="27" customFormat="1" customHeight="1" spans="1:256">
      <c r="A18" s="310"/>
      <c r="B18" s="139"/>
      <c r="C18" s="316" t="s">
        <v>29</v>
      </c>
      <c r="D18" s="139">
        <v>0</v>
      </c>
      <c r="E18" s="122"/>
      <c r="F18" s="12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</row>
    <row r="19" s="27" customFormat="1" customHeight="1" spans="1:256">
      <c r="A19" s="310"/>
      <c r="B19" s="139"/>
      <c r="C19" s="316" t="s">
        <v>30</v>
      </c>
      <c r="D19" s="139">
        <v>0</v>
      </c>
      <c r="E19" s="122"/>
      <c r="F19" s="12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</row>
    <row r="20" s="27" customFormat="1" customHeight="1" spans="1:256">
      <c r="A20" s="310"/>
      <c r="B20" s="139"/>
      <c r="C20" s="316" t="s">
        <v>31</v>
      </c>
      <c r="D20" s="139">
        <v>0</v>
      </c>
      <c r="E20" s="122"/>
      <c r="F20" s="12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</row>
    <row r="21" s="27" customFormat="1" customHeight="1" spans="1:256">
      <c r="A21" s="310"/>
      <c r="B21" s="139"/>
      <c r="C21" s="316" t="s">
        <v>32</v>
      </c>
      <c r="D21" s="139">
        <v>0</v>
      </c>
      <c r="E21" s="122"/>
      <c r="F21" s="12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</row>
    <row r="22" s="27" customFormat="1" customHeight="1" spans="1:256">
      <c r="A22" s="310"/>
      <c r="B22" s="139"/>
      <c r="C22" s="316" t="s">
        <v>33</v>
      </c>
      <c r="D22" s="139">
        <v>0</v>
      </c>
      <c r="E22" s="122"/>
      <c r="F22" s="12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</row>
    <row r="23" s="27" customFormat="1" customHeight="1" spans="1:256">
      <c r="A23" s="310"/>
      <c r="B23" s="139"/>
      <c r="C23" s="316" t="s">
        <v>34</v>
      </c>
      <c r="D23" s="139">
        <v>0</v>
      </c>
      <c r="E23" s="122"/>
      <c r="F23" s="12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</row>
    <row r="24" s="27" customFormat="1" customHeight="1" spans="1:256">
      <c r="A24" s="310"/>
      <c r="B24" s="139"/>
      <c r="C24" s="316" t="s">
        <v>35</v>
      </c>
      <c r="D24" s="139">
        <v>0</v>
      </c>
      <c r="E24" s="122"/>
      <c r="F24" s="12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</row>
    <row r="25" s="27" customFormat="1" customHeight="1" spans="1:256">
      <c r="A25" s="310"/>
      <c r="B25" s="139"/>
      <c r="C25" s="316" t="s">
        <v>36</v>
      </c>
      <c r="D25" s="139">
        <v>1685880</v>
      </c>
      <c r="E25" s="122"/>
      <c r="F25" s="12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</row>
    <row r="26" s="27" customFormat="1" customHeight="1" spans="1:256">
      <c r="A26" s="310"/>
      <c r="B26" s="139"/>
      <c r="C26" s="316" t="s">
        <v>37</v>
      </c>
      <c r="D26" s="139">
        <v>0</v>
      </c>
      <c r="E26" s="122"/>
      <c r="F26" s="12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</row>
    <row r="27" s="27" customFormat="1" customHeight="1" spans="1:256">
      <c r="A27" s="310"/>
      <c r="B27" s="139"/>
      <c r="C27" s="316" t="s">
        <v>38</v>
      </c>
      <c r="D27" s="139">
        <v>0</v>
      </c>
      <c r="E27" s="122"/>
      <c r="F27" s="12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="27" customFormat="1" customHeight="1" spans="1:256">
      <c r="A28" s="310"/>
      <c r="B28" s="139"/>
      <c r="C28" s="316" t="s">
        <v>39</v>
      </c>
      <c r="D28" s="317">
        <v>0</v>
      </c>
      <c r="E28" s="122"/>
      <c r="F28" s="122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="27" customFormat="1" customHeight="1" spans="1:256">
      <c r="A29" s="310"/>
      <c r="B29" s="139"/>
      <c r="C29" s="316" t="s">
        <v>40</v>
      </c>
      <c r="D29" s="139">
        <v>0</v>
      </c>
      <c r="E29" s="122"/>
      <c r="F29" s="122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</row>
    <row r="30" s="27" customFormat="1" customHeight="1" spans="1:256">
      <c r="A30" s="310"/>
      <c r="B30" s="139"/>
      <c r="C30" s="316" t="s">
        <v>41</v>
      </c>
      <c r="D30" s="139">
        <v>0</v>
      </c>
      <c r="E30" s="122"/>
      <c r="F30" s="122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</row>
    <row r="31" s="27" customFormat="1" customHeight="1" spans="1:256">
      <c r="A31" s="310"/>
      <c r="B31" s="139"/>
      <c r="C31" s="311" t="s">
        <v>42</v>
      </c>
      <c r="D31" s="139">
        <v>0</v>
      </c>
      <c r="E31" s="122"/>
      <c r="F31" s="122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</row>
    <row r="32" s="27" customFormat="1" customHeight="1" spans="1:256">
      <c r="A32" s="310"/>
      <c r="B32" s="139"/>
      <c r="C32" s="316" t="s">
        <v>43</v>
      </c>
      <c r="D32" s="139">
        <v>0</v>
      </c>
      <c r="E32" s="122"/>
      <c r="F32" s="12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</row>
    <row r="33" s="27" customFormat="1" customHeight="1" spans="1:256">
      <c r="A33" s="310"/>
      <c r="B33" s="139"/>
      <c r="C33" s="316" t="s">
        <v>44</v>
      </c>
      <c r="D33" s="139">
        <v>0</v>
      </c>
      <c r="E33" s="122"/>
      <c r="F33" s="12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</row>
    <row r="34" s="27" customFormat="1" customHeight="1" spans="1:256">
      <c r="A34" s="251"/>
      <c r="B34" s="139"/>
      <c r="C34" s="316" t="s">
        <v>45</v>
      </c>
      <c r="D34" s="139">
        <v>0</v>
      </c>
      <c r="E34" s="122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</row>
    <row r="35" s="27" customFormat="1" customHeight="1" spans="1:256">
      <c r="A35" s="309" t="s">
        <v>46</v>
      </c>
      <c r="B35" s="139">
        <v>21413626.71</v>
      </c>
      <c r="C35" s="309" t="s">
        <v>47</v>
      </c>
      <c r="D35" s="139">
        <v>21413626.71</v>
      </c>
      <c r="E35" s="318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</row>
    <row r="36" customFormat="1" customHeight="1" spans="1:256">
      <c r="A36" s="310" t="s">
        <v>48</v>
      </c>
      <c r="B36" s="139"/>
      <c r="C36" s="311" t="s">
        <v>49</v>
      </c>
      <c r="D36" s="139"/>
      <c r="E36" s="122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</row>
    <row r="37" s="27" customFormat="1" customHeight="1" spans="1:4">
      <c r="A37" s="310" t="s">
        <v>50</v>
      </c>
      <c r="B37" s="139">
        <v>0</v>
      </c>
      <c r="C37" s="316" t="s">
        <v>51</v>
      </c>
      <c r="D37" s="149"/>
    </row>
    <row r="38" s="27" customFormat="1" customHeight="1" spans="1:4">
      <c r="A38" s="309" t="s">
        <v>52</v>
      </c>
      <c r="B38" s="161">
        <v>21413626.71</v>
      </c>
      <c r="C38" s="309" t="s">
        <v>53</v>
      </c>
      <c r="D38" s="161">
        <v>21413626.71</v>
      </c>
    </row>
    <row r="39" customFormat="1" customHeight="1" spans="4:4">
      <c r="D39" s="122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482</v>
      </c>
      <c r="B1" s="31"/>
      <c r="C1" s="31"/>
      <c r="D1" s="31"/>
    </row>
    <row r="2" ht="20.25" customHeight="1" spans="1:8">
      <c r="A2" s="32" t="s">
        <v>483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484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485</v>
      </c>
      <c r="B5" s="36"/>
      <c r="C5" s="37"/>
      <c r="D5" s="38" t="s">
        <v>185</v>
      </c>
      <c r="E5" s="39"/>
      <c r="F5" s="39"/>
      <c r="G5" s="39"/>
      <c r="H5" s="40"/>
    </row>
    <row r="6" ht="15.95" customHeight="1" spans="1:8">
      <c r="A6" s="41" t="s">
        <v>486</v>
      </c>
      <c r="B6" s="42" t="s">
        <v>487</v>
      </c>
      <c r="C6" s="43"/>
      <c r="D6" s="44" t="s">
        <v>488</v>
      </c>
      <c r="E6" s="45"/>
      <c r="F6" s="46" t="s">
        <v>489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490</v>
      </c>
      <c r="G7" s="53" t="s">
        <v>491</v>
      </c>
      <c r="H7" s="53" t="s">
        <v>492</v>
      </c>
    </row>
    <row r="8" s="29" customFormat="1" ht="15.95" customHeight="1" spans="1:8">
      <c r="A8" s="41"/>
      <c r="B8" s="54" t="s">
        <v>493</v>
      </c>
      <c r="C8" s="55"/>
      <c r="D8" s="56" t="s">
        <v>494</v>
      </c>
      <c r="E8" s="57"/>
      <c r="F8" s="58">
        <v>1105.76</v>
      </c>
      <c r="G8" s="58">
        <v>1105.76</v>
      </c>
      <c r="H8" s="58">
        <v>0</v>
      </c>
    </row>
    <row r="9" s="29" customFormat="1" ht="15.95" customHeight="1" spans="1:8">
      <c r="A9" s="41"/>
      <c r="B9" s="54" t="s">
        <v>495</v>
      </c>
      <c r="C9" s="55"/>
      <c r="D9" s="56" t="s">
        <v>496</v>
      </c>
      <c r="E9" s="57"/>
      <c r="F9" s="58">
        <v>400</v>
      </c>
      <c r="G9" s="58">
        <v>400</v>
      </c>
      <c r="H9" s="58">
        <v>0</v>
      </c>
    </row>
    <row r="10" s="29" customFormat="1" ht="15.95" customHeight="1" spans="1:8">
      <c r="A10" s="41"/>
      <c r="B10" s="54" t="s">
        <v>497</v>
      </c>
      <c r="C10" s="55"/>
      <c r="D10" s="56" t="s">
        <v>498</v>
      </c>
      <c r="E10" s="57"/>
      <c r="F10" s="58">
        <v>231</v>
      </c>
      <c r="G10" s="58">
        <v>231</v>
      </c>
      <c r="H10" s="58">
        <v>0</v>
      </c>
    </row>
    <row r="11" s="29" customFormat="1" ht="15.95" customHeight="1" spans="1:8">
      <c r="A11" s="41"/>
      <c r="B11" s="54" t="s">
        <v>499</v>
      </c>
      <c r="C11" s="55"/>
      <c r="D11" s="56" t="s">
        <v>500</v>
      </c>
      <c r="E11" s="57"/>
      <c r="F11" s="58">
        <v>150</v>
      </c>
      <c r="G11" s="58">
        <v>150</v>
      </c>
      <c r="H11" s="58">
        <v>0</v>
      </c>
    </row>
    <row r="12" s="29" customFormat="1" ht="15.95" customHeight="1" spans="1:8">
      <c r="A12" s="41"/>
      <c r="B12" s="54" t="s">
        <v>501</v>
      </c>
      <c r="C12" s="55"/>
      <c r="D12" s="56" t="s">
        <v>502</v>
      </c>
      <c r="E12" s="57"/>
      <c r="F12" s="58">
        <v>54.6</v>
      </c>
      <c r="G12" s="58">
        <v>54.6</v>
      </c>
      <c r="H12" s="58">
        <v>0</v>
      </c>
    </row>
    <row r="13" s="29" customFormat="1" ht="15.95" customHeight="1" spans="1:8">
      <c r="A13" s="41"/>
      <c r="B13" s="54" t="s">
        <v>503</v>
      </c>
      <c r="C13" s="55"/>
      <c r="D13" s="56" t="s">
        <v>504</v>
      </c>
      <c r="E13" s="57"/>
      <c r="F13" s="58">
        <v>50</v>
      </c>
      <c r="G13" s="58">
        <v>50</v>
      </c>
      <c r="H13" s="58">
        <v>0</v>
      </c>
    </row>
    <row r="14" s="29" customFormat="1" ht="15.95" customHeight="1" spans="1:8">
      <c r="A14" s="41"/>
      <c r="B14" s="54" t="s">
        <v>505</v>
      </c>
      <c r="C14" s="55"/>
      <c r="D14" s="56" t="s">
        <v>506</v>
      </c>
      <c r="E14" s="57"/>
      <c r="F14" s="58">
        <v>60</v>
      </c>
      <c r="G14" s="58">
        <v>60</v>
      </c>
      <c r="H14" s="58">
        <v>0</v>
      </c>
    </row>
    <row r="15" s="29" customFormat="1" ht="15.95" customHeight="1" spans="1:8">
      <c r="A15" s="41"/>
      <c r="B15" s="54" t="s">
        <v>507</v>
      </c>
      <c r="C15" s="55"/>
      <c r="D15" s="56" t="s">
        <v>508</v>
      </c>
      <c r="E15" s="57"/>
      <c r="F15" s="58">
        <v>90</v>
      </c>
      <c r="G15" s="58">
        <v>90</v>
      </c>
      <c r="H15" s="58">
        <v>0</v>
      </c>
    </row>
    <row r="16" s="29" customFormat="1" ht="15.95" customHeight="1" spans="1:8">
      <c r="A16" s="41"/>
      <c r="B16" s="54" t="s">
        <v>447</v>
      </c>
      <c r="C16" s="55"/>
      <c r="D16" s="56" t="s">
        <v>447</v>
      </c>
      <c r="E16" s="57"/>
      <c r="F16" s="58">
        <v>0</v>
      </c>
      <c r="G16" s="58">
        <v>0</v>
      </c>
      <c r="H16" s="58">
        <v>0</v>
      </c>
    </row>
    <row r="17" s="29" customFormat="1" ht="15.95" customHeight="1" spans="1:8">
      <c r="A17" s="41"/>
      <c r="B17" s="54" t="s">
        <v>447</v>
      </c>
      <c r="C17" s="55"/>
      <c r="D17" s="56" t="s">
        <v>447</v>
      </c>
      <c r="E17" s="57"/>
      <c r="F17" s="58">
        <v>0</v>
      </c>
      <c r="G17" s="58">
        <v>0</v>
      </c>
      <c r="H17" s="58">
        <v>0</v>
      </c>
    </row>
    <row r="18" s="29" customFormat="1" ht="15.95" customHeight="1" spans="1:8">
      <c r="A18" s="41"/>
      <c r="B18" s="54" t="s">
        <v>447</v>
      </c>
      <c r="C18" s="55"/>
      <c r="D18" s="56" t="s">
        <v>447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447</v>
      </c>
      <c r="C19" s="55"/>
      <c r="D19" s="56" t="s">
        <v>447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447</v>
      </c>
      <c r="C20" s="55"/>
      <c r="D20" s="56" t="s">
        <v>447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447</v>
      </c>
      <c r="C21" s="55"/>
      <c r="D21" s="56" t="s">
        <v>447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447</v>
      </c>
      <c r="C22" s="55"/>
      <c r="D22" s="56" t="s">
        <v>447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509</v>
      </c>
      <c r="C23" s="36"/>
      <c r="D23" s="36"/>
      <c r="E23" s="59"/>
      <c r="F23" s="58">
        <v>2141.36</v>
      </c>
      <c r="G23" s="58">
        <v>2141.36</v>
      </c>
      <c r="H23" s="58">
        <v>0</v>
      </c>
    </row>
    <row r="24" s="29" customFormat="1" ht="99.95" customHeight="1" spans="1:8">
      <c r="A24" s="60" t="s">
        <v>510</v>
      </c>
      <c r="B24" s="61" t="s">
        <v>511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512</v>
      </c>
      <c r="B25" s="53" t="s">
        <v>513</v>
      </c>
      <c r="C25" s="53" t="s">
        <v>514</v>
      </c>
      <c r="D25" s="53"/>
      <c r="E25" s="46" t="s">
        <v>515</v>
      </c>
      <c r="F25" s="64"/>
      <c r="G25" s="65" t="s">
        <v>516</v>
      </c>
      <c r="H25" s="48"/>
    </row>
    <row r="26" s="29" customFormat="1" ht="15.95" customHeight="1" spans="1:8">
      <c r="A26" s="41"/>
      <c r="B26" s="53" t="s">
        <v>517</v>
      </c>
      <c r="C26" s="53" t="s">
        <v>518</v>
      </c>
      <c r="D26" s="53"/>
      <c r="E26" s="66" t="s">
        <v>519</v>
      </c>
      <c r="F26" s="67"/>
      <c r="G26" s="68" t="s">
        <v>520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521</v>
      </c>
      <c r="F27" s="67"/>
      <c r="G27" s="68" t="s">
        <v>522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523</v>
      </c>
      <c r="F28" s="67"/>
      <c r="G28" s="68" t="s">
        <v>524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447</v>
      </c>
      <c r="F29" s="57"/>
      <c r="G29" s="68" t="s">
        <v>447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447</v>
      </c>
      <c r="F30" s="57"/>
      <c r="G30" s="68" t="s">
        <v>447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447</v>
      </c>
      <c r="F31" s="57"/>
      <c r="G31" s="68" t="s">
        <v>447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447</v>
      </c>
      <c r="F32" s="57"/>
      <c r="G32" s="68" t="s">
        <v>447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447</v>
      </c>
      <c r="F33" s="57"/>
      <c r="G33" s="68" t="s">
        <v>447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447</v>
      </c>
      <c r="F34" s="57"/>
      <c r="G34" s="68" t="s">
        <v>447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447</v>
      </c>
      <c r="F35" s="57"/>
      <c r="G35" s="68" t="s">
        <v>447</v>
      </c>
      <c r="H35" s="69"/>
    </row>
    <row r="36" s="29" customFormat="1" ht="15.95" customHeight="1" spans="1:8">
      <c r="A36" s="41"/>
      <c r="B36" s="53"/>
      <c r="C36" s="41" t="s">
        <v>525</v>
      </c>
      <c r="D36" s="41"/>
      <c r="E36" s="66" t="s">
        <v>526</v>
      </c>
      <c r="F36" s="67"/>
      <c r="G36" s="68" t="s">
        <v>527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528</v>
      </c>
      <c r="F37" s="67"/>
      <c r="G37" s="68" t="s">
        <v>529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530</v>
      </c>
      <c r="F38" s="67"/>
      <c r="G38" s="68" t="s">
        <v>531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447</v>
      </c>
      <c r="F39" s="57"/>
      <c r="G39" s="68" t="s">
        <v>447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447</v>
      </c>
      <c r="F40" s="57"/>
      <c r="G40" s="68" t="s">
        <v>447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447</v>
      </c>
      <c r="F41" s="57"/>
      <c r="G41" s="68" t="s">
        <v>447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447</v>
      </c>
      <c r="F42" s="57"/>
      <c r="G42" s="68" t="s">
        <v>447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447</v>
      </c>
      <c r="F43" s="57"/>
      <c r="G43" s="68" t="s">
        <v>447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447</v>
      </c>
      <c r="F44" s="57"/>
      <c r="G44" s="68" t="s">
        <v>447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447</v>
      </c>
      <c r="F45" s="57"/>
      <c r="G45" s="68" t="s">
        <v>447</v>
      </c>
      <c r="H45" s="69"/>
    </row>
    <row r="46" s="29" customFormat="1" ht="15.95" customHeight="1" spans="1:8">
      <c r="A46" s="41"/>
      <c r="B46" s="53"/>
      <c r="C46" s="41" t="s">
        <v>532</v>
      </c>
      <c r="D46" s="41"/>
      <c r="E46" s="66" t="s">
        <v>447</v>
      </c>
      <c r="F46" s="67"/>
      <c r="G46" s="68" t="s">
        <v>447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447</v>
      </c>
      <c r="F47" s="67"/>
      <c r="G47" s="68" t="s">
        <v>447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447</v>
      </c>
      <c r="F48" s="67"/>
      <c r="G48" s="68" t="s">
        <v>447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447</v>
      </c>
      <c r="F49" s="57"/>
      <c r="G49" s="68" t="s">
        <v>447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447</v>
      </c>
      <c r="F50" s="57"/>
      <c r="G50" s="68" t="s">
        <v>447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447</v>
      </c>
      <c r="F51" s="57"/>
      <c r="G51" s="68" t="s">
        <v>447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447</v>
      </c>
      <c r="F52" s="57"/>
      <c r="G52" s="68" t="s">
        <v>447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447</v>
      </c>
      <c r="F53" s="57"/>
      <c r="G53" s="68" t="s">
        <v>447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447</v>
      </c>
      <c r="F54" s="57"/>
      <c r="G54" s="68" t="s">
        <v>447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447</v>
      </c>
      <c r="F55" s="57"/>
      <c r="G55" s="68" t="s">
        <v>447</v>
      </c>
      <c r="H55" s="69"/>
    </row>
    <row r="56" s="29" customFormat="1" ht="15.95" customHeight="1" spans="1:8">
      <c r="A56" s="41"/>
      <c r="B56" s="53"/>
      <c r="C56" s="41" t="s">
        <v>533</v>
      </c>
      <c r="D56" s="41"/>
      <c r="E56" s="66" t="s">
        <v>447</v>
      </c>
      <c r="F56" s="67"/>
      <c r="G56" s="68" t="s">
        <v>447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447</v>
      </c>
      <c r="F57" s="67"/>
      <c r="G57" s="68" t="s">
        <v>447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447</v>
      </c>
      <c r="F58" s="67"/>
      <c r="G58" s="68" t="s">
        <v>447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447</v>
      </c>
      <c r="F59" s="57"/>
      <c r="G59" s="68" t="s">
        <v>447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447</v>
      </c>
      <c r="F60" s="57"/>
      <c r="G60" s="68" t="s">
        <v>447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447</v>
      </c>
      <c r="F61" s="57"/>
      <c r="G61" s="68" t="s">
        <v>447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447</v>
      </c>
      <c r="F62" s="57"/>
      <c r="G62" s="68" t="s">
        <v>447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447</v>
      </c>
      <c r="F63" s="57"/>
      <c r="G63" s="68" t="s">
        <v>447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447</v>
      </c>
      <c r="F64" s="57"/>
      <c r="G64" s="68" t="s">
        <v>447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447</v>
      </c>
      <c r="F65" s="57"/>
      <c r="G65" s="68" t="s">
        <v>447</v>
      </c>
      <c r="H65" s="69"/>
    </row>
    <row r="66" ht="15.95" customHeight="1" spans="1:8">
      <c r="A66" s="41"/>
      <c r="B66" s="53"/>
      <c r="C66" s="41" t="s">
        <v>534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535</v>
      </c>
      <c r="C67" s="41" t="s">
        <v>536</v>
      </c>
      <c r="D67" s="41"/>
      <c r="E67" s="66" t="s">
        <v>447</v>
      </c>
      <c r="F67" s="67"/>
      <c r="G67" s="68" t="s">
        <v>447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447</v>
      </c>
      <c r="F68" s="67"/>
      <c r="G68" s="68" t="s">
        <v>447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447</v>
      </c>
      <c r="F69" s="57"/>
      <c r="G69" s="68" t="s">
        <v>447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447</v>
      </c>
      <c r="F70" s="57"/>
      <c r="G70" s="68" t="s">
        <v>447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447</v>
      </c>
      <c r="F71" s="67"/>
      <c r="G71" s="68" t="s">
        <v>447</v>
      </c>
      <c r="H71" s="69"/>
    </row>
    <row r="72" s="29" customFormat="1" ht="15.95" customHeight="1" spans="1:8">
      <c r="A72" s="41"/>
      <c r="B72" s="53"/>
      <c r="C72" s="41" t="s">
        <v>537</v>
      </c>
      <c r="D72" s="41"/>
      <c r="E72" s="66" t="s">
        <v>538</v>
      </c>
      <c r="F72" s="67"/>
      <c r="G72" s="68" t="s">
        <v>539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540</v>
      </c>
      <c r="F73" s="67"/>
      <c r="G73" s="68" t="s">
        <v>541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542</v>
      </c>
      <c r="F74" s="57"/>
      <c r="G74" s="68" t="s">
        <v>543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447</v>
      </c>
      <c r="F75" s="57"/>
      <c r="G75" s="68" t="s">
        <v>447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447</v>
      </c>
      <c r="F76" s="67"/>
      <c r="G76" s="68" t="s">
        <v>447</v>
      </c>
      <c r="H76" s="69"/>
    </row>
    <row r="77" s="29" customFormat="1" ht="15.95" customHeight="1" spans="1:8">
      <c r="A77" s="41"/>
      <c r="B77" s="53"/>
      <c r="C77" s="41" t="s">
        <v>544</v>
      </c>
      <c r="D77" s="41"/>
      <c r="E77" s="66" t="s">
        <v>447</v>
      </c>
      <c r="F77" s="67"/>
      <c r="G77" s="68" t="s">
        <v>447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447</v>
      </c>
      <c r="F78" s="67"/>
      <c r="G78" s="68" t="s">
        <v>447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447</v>
      </c>
      <c r="F79" s="57"/>
      <c r="G79" s="68" t="s">
        <v>447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447</v>
      </c>
      <c r="F80" s="57"/>
      <c r="G80" s="68" t="s">
        <v>447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447</v>
      </c>
      <c r="F81" s="67"/>
      <c r="G81" s="68" t="s">
        <v>447</v>
      </c>
      <c r="H81" s="69"/>
    </row>
    <row r="82" s="29" customFormat="1" ht="15.95" customHeight="1" spans="1:8">
      <c r="A82" s="41"/>
      <c r="B82" s="53"/>
      <c r="C82" s="41" t="s">
        <v>545</v>
      </c>
      <c r="D82" s="41"/>
      <c r="E82" s="66" t="s">
        <v>546</v>
      </c>
      <c r="F82" s="67"/>
      <c r="G82" s="68" t="s">
        <v>547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447</v>
      </c>
      <c r="F83" s="67"/>
      <c r="G83" s="68" t="s">
        <v>447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447</v>
      </c>
      <c r="F84" s="57"/>
      <c r="G84" s="68" t="s">
        <v>447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447</v>
      </c>
      <c r="F85" s="57"/>
      <c r="G85" s="68" t="s">
        <v>447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447</v>
      </c>
      <c r="F86" s="67"/>
      <c r="G86" s="68" t="s">
        <v>447</v>
      </c>
      <c r="H86" s="69"/>
    </row>
    <row r="87" ht="15.95" customHeight="1" spans="1:8">
      <c r="A87" s="41"/>
      <c r="B87" s="53"/>
      <c r="C87" s="41" t="s">
        <v>534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548</v>
      </c>
      <c r="C88" s="41" t="s">
        <v>549</v>
      </c>
      <c r="D88" s="41"/>
      <c r="E88" s="56" t="s">
        <v>447</v>
      </c>
      <c r="F88" s="74"/>
      <c r="G88" s="68" t="s">
        <v>447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447</v>
      </c>
      <c r="F89" s="74"/>
      <c r="G89" s="68" t="s">
        <v>447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447</v>
      </c>
      <c r="F90" s="57"/>
      <c r="G90" s="68" t="s">
        <v>447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447</v>
      </c>
      <c r="F91" s="57"/>
      <c r="G91" s="68" t="s">
        <v>447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447</v>
      </c>
      <c r="F92" s="74"/>
      <c r="G92" s="68" t="s">
        <v>447</v>
      </c>
      <c r="H92" s="69"/>
    </row>
    <row r="93" ht="15.95" customHeight="1" spans="1:8">
      <c r="A93" s="41"/>
      <c r="B93" s="41"/>
      <c r="C93" s="41" t="s">
        <v>534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77:D81"/>
    <mergeCell ref="C56:D65"/>
    <mergeCell ref="B6:C7"/>
    <mergeCell ref="D6:E7"/>
    <mergeCell ref="C26:D35"/>
    <mergeCell ref="C36:D45"/>
    <mergeCell ref="C46:D55"/>
    <mergeCell ref="C67:D71"/>
    <mergeCell ref="C72:D76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90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550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551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552</v>
      </c>
      <c r="B5" s="11" t="s">
        <v>465</v>
      </c>
      <c r="C5" s="11" t="s">
        <v>466</v>
      </c>
      <c r="D5" s="11" t="s">
        <v>553</v>
      </c>
      <c r="E5" s="11" t="s">
        <v>554</v>
      </c>
      <c r="F5" s="12" t="s">
        <v>513</v>
      </c>
      <c r="G5" s="13" t="s">
        <v>514</v>
      </c>
      <c r="H5" s="13" t="s">
        <v>555</v>
      </c>
      <c r="I5" s="26" t="s">
        <v>556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557</v>
      </c>
      <c r="B7" s="16" t="s">
        <v>557</v>
      </c>
      <c r="C7" s="16" t="s">
        <v>557</v>
      </c>
      <c r="D7" s="16" t="s">
        <v>557</v>
      </c>
      <c r="E7" s="16" t="s">
        <v>557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558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559</v>
      </c>
      <c r="B10" s="19" t="s">
        <v>184</v>
      </c>
      <c r="C10" s="20" t="s">
        <v>185</v>
      </c>
      <c r="D10" s="20"/>
      <c r="E10" s="21" t="s">
        <v>560</v>
      </c>
      <c r="F10" s="22" t="s">
        <v>561</v>
      </c>
      <c r="G10" s="23" t="s">
        <v>561</v>
      </c>
      <c r="H10" s="23" t="s">
        <v>562</v>
      </c>
      <c r="I10" s="22" t="s">
        <v>563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559</v>
      </c>
      <c r="B11" s="19" t="s">
        <v>184</v>
      </c>
      <c r="C11" s="20" t="s">
        <v>185</v>
      </c>
      <c r="D11" s="20"/>
      <c r="E11" s="21"/>
      <c r="F11" s="22" t="s">
        <v>517</v>
      </c>
      <c r="G11" s="23" t="s">
        <v>518</v>
      </c>
      <c r="H11" s="23" t="s">
        <v>564</v>
      </c>
      <c r="I11" s="22" t="s">
        <v>565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559</v>
      </c>
      <c r="B12" s="19" t="s">
        <v>184</v>
      </c>
      <c r="C12" s="20" t="s">
        <v>185</v>
      </c>
      <c r="D12" s="20"/>
      <c r="E12" s="21"/>
      <c r="F12" s="22"/>
      <c r="G12" s="23" t="s">
        <v>525</v>
      </c>
      <c r="H12" s="23" t="s">
        <v>566</v>
      </c>
      <c r="I12" s="22" t="s">
        <v>567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559</v>
      </c>
      <c r="B13" s="19" t="s">
        <v>184</v>
      </c>
      <c r="C13" s="20" t="s">
        <v>185</v>
      </c>
      <c r="D13" s="20"/>
      <c r="E13" s="21"/>
      <c r="F13" s="22"/>
      <c r="G13" s="23" t="s">
        <v>525</v>
      </c>
      <c r="H13" s="23" t="s">
        <v>568</v>
      </c>
      <c r="I13" s="22" t="s">
        <v>569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559</v>
      </c>
      <c r="B14" s="19" t="s">
        <v>184</v>
      </c>
      <c r="C14" s="20" t="s">
        <v>185</v>
      </c>
      <c r="D14" s="20"/>
      <c r="E14" s="21"/>
      <c r="F14" s="22" t="s">
        <v>549</v>
      </c>
      <c r="G14" s="23" t="s">
        <v>549</v>
      </c>
      <c r="H14" s="23" t="s">
        <v>570</v>
      </c>
      <c r="I14" s="22" t="s">
        <v>571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559</v>
      </c>
      <c r="B15" s="19" t="s">
        <v>184</v>
      </c>
      <c r="C15" s="20" t="s">
        <v>185</v>
      </c>
      <c r="D15" s="20"/>
      <c r="E15" s="21" t="s">
        <v>572</v>
      </c>
      <c r="F15" s="22" t="s">
        <v>561</v>
      </c>
      <c r="G15" s="23" t="s">
        <v>561</v>
      </c>
      <c r="H15" s="23" t="s">
        <v>573</v>
      </c>
      <c r="I15" s="22" t="s">
        <v>574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559</v>
      </c>
      <c r="B16" s="19" t="s">
        <v>184</v>
      </c>
      <c r="C16" s="20" t="s">
        <v>185</v>
      </c>
      <c r="D16" s="20"/>
      <c r="E16" s="21"/>
      <c r="F16" s="22" t="s">
        <v>517</v>
      </c>
      <c r="G16" s="23" t="s">
        <v>518</v>
      </c>
      <c r="H16" s="23" t="s">
        <v>575</v>
      </c>
      <c r="I16" s="22" t="s">
        <v>576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559</v>
      </c>
      <c r="B17" s="19" t="s">
        <v>184</v>
      </c>
      <c r="C17" s="20" t="s">
        <v>185</v>
      </c>
      <c r="D17" s="20"/>
      <c r="E17" s="21"/>
      <c r="F17" s="22"/>
      <c r="G17" s="23" t="s">
        <v>525</v>
      </c>
      <c r="H17" s="23" t="s">
        <v>575</v>
      </c>
      <c r="I17" s="22" t="s">
        <v>576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559</v>
      </c>
      <c r="B18" s="19" t="s">
        <v>184</v>
      </c>
      <c r="C18" s="20" t="s">
        <v>185</v>
      </c>
      <c r="D18" s="20"/>
      <c r="E18" s="21"/>
      <c r="F18" s="22" t="s">
        <v>549</v>
      </c>
      <c r="G18" s="23" t="s">
        <v>549</v>
      </c>
      <c r="H18" s="23" t="s">
        <v>575</v>
      </c>
      <c r="I18" s="22" t="s">
        <v>577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559</v>
      </c>
      <c r="B19" s="19" t="s">
        <v>184</v>
      </c>
      <c r="C19" s="20" t="s">
        <v>185</v>
      </c>
      <c r="D19" s="20"/>
      <c r="E19" s="21" t="s">
        <v>578</v>
      </c>
      <c r="F19" s="22" t="s">
        <v>561</v>
      </c>
      <c r="G19" s="23" t="s">
        <v>561</v>
      </c>
      <c r="H19" s="23" t="s">
        <v>579</v>
      </c>
      <c r="I19" s="22" t="s">
        <v>580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559</v>
      </c>
      <c r="B20" s="19" t="s">
        <v>184</v>
      </c>
      <c r="C20" s="20" t="s">
        <v>185</v>
      </c>
      <c r="D20" s="20"/>
      <c r="E20" s="21"/>
      <c r="F20" s="22" t="s">
        <v>517</v>
      </c>
      <c r="G20" s="23" t="s">
        <v>518</v>
      </c>
      <c r="H20" s="23" t="s">
        <v>581</v>
      </c>
      <c r="I20" s="22" t="s">
        <v>582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559</v>
      </c>
      <c r="B21" s="19" t="s">
        <v>184</v>
      </c>
      <c r="C21" s="20" t="s">
        <v>185</v>
      </c>
      <c r="D21" s="20"/>
      <c r="E21" s="21"/>
      <c r="F21" s="22"/>
      <c r="G21" s="23" t="s">
        <v>525</v>
      </c>
      <c r="H21" s="23" t="s">
        <v>581</v>
      </c>
      <c r="I21" s="22" t="s">
        <v>583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559</v>
      </c>
      <c r="B22" s="19" t="s">
        <v>184</v>
      </c>
      <c r="C22" s="20" t="s">
        <v>185</v>
      </c>
      <c r="D22" s="20"/>
      <c r="E22" s="21"/>
      <c r="F22" s="22" t="s">
        <v>549</v>
      </c>
      <c r="G22" s="23" t="s">
        <v>549</v>
      </c>
      <c r="H22" s="23" t="s">
        <v>584</v>
      </c>
      <c r="I22" s="22" t="s">
        <v>585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559</v>
      </c>
      <c r="B23" s="19" t="s">
        <v>184</v>
      </c>
      <c r="C23" s="20" t="s">
        <v>185</v>
      </c>
      <c r="D23" s="20"/>
      <c r="E23" s="21" t="s">
        <v>586</v>
      </c>
      <c r="F23" s="22" t="s">
        <v>561</v>
      </c>
      <c r="G23" s="23" t="s">
        <v>561</v>
      </c>
      <c r="H23" s="23" t="s">
        <v>587</v>
      </c>
      <c r="I23" s="22" t="s">
        <v>588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559</v>
      </c>
      <c r="B24" s="19" t="s">
        <v>184</v>
      </c>
      <c r="C24" s="20" t="s">
        <v>185</v>
      </c>
      <c r="D24" s="20"/>
      <c r="E24" s="21"/>
      <c r="F24" s="22" t="s">
        <v>517</v>
      </c>
      <c r="G24" s="23" t="s">
        <v>518</v>
      </c>
      <c r="H24" s="23" t="s">
        <v>589</v>
      </c>
      <c r="I24" s="22" t="s">
        <v>590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559</v>
      </c>
      <c r="B25" s="19" t="s">
        <v>184</v>
      </c>
      <c r="C25" s="20" t="s">
        <v>185</v>
      </c>
      <c r="D25" s="20"/>
      <c r="E25" s="21"/>
      <c r="F25" s="22"/>
      <c r="G25" s="23" t="s">
        <v>525</v>
      </c>
      <c r="H25" s="23" t="s">
        <v>589</v>
      </c>
      <c r="I25" s="22" t="s">
        <v>591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559</v>
      </c>
      <c r="B26" s="19" t="s">
        <v>184</v>
      </c>
      <c r="C26" s="20" t="s">
        <v>185</v>
      </c>
      <c r="D26" s="20"/>
      <c r="E26" s="21"/>
      <c r="F26" s="22" t="s">
        <v>535</v>
      </c>
      <c r="G26" s="23" t="s">
        <v>592</v>
      </c>
      <c r="H26" s="23" t="s">
        <v>589</v>
      </c>
      <c r="I26" s="22" t="s">
        <v>593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559</v>
      </c>
      <c r="B27" s="19" t="s">
        <v>184</v>
      </c>
      <c r="C27" s="20" t="s">
        <v>185</v>
      </c>
      <c r="D27" s="20"/>
      <c r="E27" s="21" t="s">
        <v>594</v>
      </c>
      <c r="F27" s="22" t="s">
        <v>561</v>
      </c>
      <c r="G27" s="23" t="s">
        <v>561</v>
      </c>
      <c r="H27" s="23" t="s">
        <v>595</v>
      </c>
      <c r="I27" s="22" t="s">
        <v>596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559</v>
      </c>
      <c r="B28" s="19" t="s">
        <v>184</v>
      </c>
      <c r="C28" s="20" t="s">
        <v>185</v>
      </c>
      <c r="D28" s="20"/>
      <c r="E28" s="21"/>
      <c r="F28" s="22" t="s">
        <v>517</v>
      </c>
      <c r="G28" s="23" t="s">
        <v>518</v>
      </c>
      <c r="H28" s="23" t="s">
        <v>597</v>
      </c>
      <c r="I28" s="22" t="s">
        <v>596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559</v>
      </c>
      <c r="B29" s="19" t="s">
        <v>184</v>
      </c>
      <c r="C29" s="20" t="s">
        <v>185</v>
      </c>
      <c r="D29" s="20"/>
      <c r="E29" s="21"/>
      <c r="F29" s="22"/>
      <c r="G29" s="23" t="s">
        <v>525</v>
      </c>
      <c r="H29" s="23" t="s">
        <v>597</v>
      </c>
      <c r="I29" s="22" t="s">
        <v>598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559</v>
      </c>
      <c r="B30" s="19" t="s">
        <v>184</v>
      </c>
      <c r="C30" s="20" t="s">
        <v>185</v>
      </c>
      <c r="D30" s="20"/>
      <c r="E30" s="21"/>
      <c r="F30" s="22"/>
      <c r="G30" s="23" t="s">
        <v>532</v>
      </c>
      <c r="H30" s="23" t="s">
        <v>597</v>
      </c>
      <c r="I30" s="22" t="s">
        <v>598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559</v>
      </c>
      <c r="B31" s="19" t="s">
        <v>184</v>
      </c>
      <c r="C31" s="20" t="s">
        <v>185</v>
      </c>
      <c r="D31" s="20"/>
      <c r="E31" s="21" t="s">
        <v>599</v>
      </c>
      <c r="F31" s="22" t="s">
        <v>561</v>
      </c>
      <c r="G31" s="23" t="s">
        <v>561</v>
      </c>
      <c r="H31" s="23" t="s">
        <v>600</v>
      </c>
      <c r="I31" s="22" t="s">
        <v>601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559</v>
      </c>
      <c r="B32" s="19" t="s">
        <v>184</v>
      </c>
      <c r="C32" s="20" t="s">
        <v>185</v>
      </c>
      <c r="D32" s="20"/>
      <c r="E32" s="21"/>
      <c r="F32" s="22" t="s">
        <v>517</v>
      </c>
      <c r="G32" s="23" t="s">
        <v>518</v>
      </c>
      <c r="H32" s="23" t="s">
        <v>602</v>
      </c>
      <c r="I32" s="22" t="s">
        <v>603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559</v>
      </c>
      <c r="B33" s="19" t="s">
        <v>184</v>
      </c>
      <c r="C33" s="20" t="s">
        <v>185</v>
      </c>
      <c r="D33" s="20"/>
      <c r="E33" s="21"/>
      <c r="F33" s="22"/>
      <c r="G33" s="23" t="s">
        <v>525</v>
      </c>
      <c r="H33" s="23" t="s">
        <v>602</v>
      </c>
      <c r="I33" s="22" t="s">
        <v>603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559</v>
      </c>
      <c r="B34" s="19" t="s">
        <v>184</v>
      </c>
      <c r="C34" s="20" t="s">
        <v>185</v>
      </c>
      <c r="D34" s="20"/>
      <c r="E34" s="21"/>
      <c r="F34" s="22"/>
      <c r="G34" s="23" t="s">
        <v>532</v>
      </c>
      <c r="H34" s="23" t="s">
        <v>602</v>
      </c>
      <c r="I34" s="22" t="s">
        <v>603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559</v>
      </c>
      <c r="B35" s="19" t="s">
        <v>184</v>
      </c>
      <c r="C35" s="20" t="s">
        <v>185</v>
      </c>
      <c r="D35" s="20"/>
      <c r="E35" s="21" t="s">
        <v>604</v>
      </c>
      <c r="F35" s="22" t="s">
        <v>561</v>
      </c>
      <c r="G35" s="23" t="s">
        <v>561</v>
      </c>
      <c r="H35" s="23" t="s">
        <v>605</v>
      </c>
      <c r="I35" s="22" t="s">
        <v>606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559</v>
      </c>
      <c r="B36" s="19" t="s">
        <v>184</v>
      </c>
      <c r="C36" s="20" t="s">
        <v>185</v>
      </c>
      <c r="D36" s="20"/>
      <c r="E36" s="21"/>
      <c r="F36" s="22" t="s">
        <v>517</v>
      </c>
      <c r="G36" s="23" t="s">
        <v>518</v>
      </c>
      <c r="H36" s="23" t="s">
        <v>607</v>
      </c>
      <c r="I36" s="22" t="s">
        <v>608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559</v>
      </c>
      <c r="B37" s="19" t="s">
        <v>184</v>
      </c>
      <c r="C37" s="20" t="s">
        <v>185</v>
      </c>
      <c r="D37" s="20"/>
      <c r="E37" s="21"/>
      <c r="F37" s="22"/>
      <c r="G37" s="23" t="s">
        <v>525</v>
      </c>
      <c r="H37" s="23" t="s">
        <v>607</v>
      </c>
      <c r="I37" s="22" t="s">
        <v>608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559</v>
      </c>
      <c r="B38" s="19" t="s">
        <v>184</v>
      </c>
      <c r="C38" s="20" t="s">
        <v>185</v>
      </c>
      <c r="D38" s="20"/>
      <c r="E38" s="21"/>
      <c r="F38" s="22"/>
      <c r="G38" s="23" t="s">
        <v>532</v>
      </c>
      <c r="H38" s="23" t="s">
        <v>607</v>
      </c>
      <c r="I38" s="22" t="s">
        <v>609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559</v>
      </c>
      <c r="B39" s="19" t="s">
        <v>184</v>
      </c>
      <c r="C39" s="20" t="s">
        <v>185</v>
      </c>
      <c r="D39" s="20"/>
      <c r="E39" s="21" t="s">
        <v>610</v>
      </c>
      <c r="F39" s="22" t="s">
        <v>561</v>
      </c>
      <c r="G39" s="23" t="s">
        <v>561</v>
      </c>
      <c r="H39" s="23" t="s">
        <v>611</v>
      </c>
      <c r="I39" s="22" t="s">
        <v>612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559</v>
      </c>
      <c r="B40" s="19" t="s">
        <v>184</v>
      </c>
      <c r="C40" s="20" t="s">
        <v>185</v>
      </c>
      <c r="D40" s="20"/>
      <c r="E40" s="21"/>
      <c r="F40" s="22" t="s">
        <v>517</v>
      </c>
      <c r="G40" s="23" t="s">
        <v>518</v>
      </c>
      <c r="H40" s="23" t="s">
        <v>613</v>
      </c>
      <c r="I40" s="22" t="s">
        <v>614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559</v>
      </c>
      <c r="B41" s="19" t="s">
        <v>184</v>
      </c>
      <c r="C41" s="20" t="s">
        <v>185</v>
      </c>
      <c r="D41" s="20"/>
      <c r="E41" s="21"/>
      <c r="F41" s="22"/>
      <c r="G41" s="23" t="s">
        <v>525</v>
      </c>
      <c r="H41" s="23" t="s">
        <v>613</v>
      </c>
      <c r="I41" s="22" t="s">
        <v>615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559</v>
      </c>
      <c r="B42" s="19" t="s">
        <v>184</v>
      </c>
      <c r="C42" s="20" t="s">
        <v>185</v>
      </c>
      <c r="D42" s="20"/>
      <c r="E42" s="21"/>
      <c r="F42" s="22"/>
      <c r="G42" s="23" t="s">
        <v>532</v>
      </c>
      <c r="H42" s="23" t="s">
        <v>613</v>
      </c>
      <c r="I42" s="22" t="s">
        <v>616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559</v>
      </c>
      <c r="B43" s="19" t="s">
        <v>184</v>
      </c>
      <c r="C43" s="20" t="s">
        <v>185</v>
      </c>
      <c r="D43" s="20"/>
      <c r="E43" s="21" t="s">
        <v>617</v>
      </c>
      <c r="F43" s="22" t="s">
        <v>561</v>
      </c>
      <c r="G43" s="23" t="s">
        <v>561</v>
      </c>
      <c r="H43" s="23" t="s">
        <v>618</v>
      </c>
      <c r="I43" s="22" t="s">
        <v>619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9">
      <c r="A44" s="18" t="s">
        <v>559</v>
      </c>
      <c r="B44" s="19" t="s">
        <v>184</v>
      </c>
      <c r="C44" s="20" t="s">
        <v>185</v>
      </c>
      <c r="D44" s="20"/>
      <c r="E44" s="21"/>
      <c r="F44" s="22" t="s">
        <v>517</v>
      </c>
      <c r="G44" s="23" t="s">
        <v>518</v>
      </c>
      <c r="H44" s="23" t="s">
        <v>620</v>
      </c>
      <c r="I44" s="22" t="s">
        <v>621</v>
      </c>
    </row>
    <row r="45" customHeight="1" spans="1:9">
      <c r="A45" s="18" t="s">
        <v>559</v>
      </c>
      <c r="B45" s="19" t="s">
        <v>184</v>
      </c>
      <c r="C45" s="20" t="s">
        <v>185</v>
      </c>
      <c r="D45" s="20"/>
      <c r="E45" s="21"/>
      <c r="F45" s="22"/>
      <c r="G45" s="23" t="s">
        <v>525</v>
      </c>
      <c r="H45" s="23" t="s">
        <v>620</v>
      </c>
      <c r="I45" s="22" t="s">
        <v>622</v>
      </c>
    </row>
    <row r="46" customHeight="1" spans="1:9">
      <c r="A46" s="18" t="s">
        <v>559</v>
      </c>
      <c r="B46" s="19" t="s">
        <v>184</v>
      </c>
      <c r="C46" s="20" t="s">
        <v>185</v>
      </c>
      <c r="D46" s="20"/>
      <c r="E46" s="21"/>
      <c r="F46" s="22"/>
      <c r="G46" s="23" t="s">
        <v>532</v>
      </c>
      <c r="H46" s="23" t="s">
        <v>620</v>
      </c>
      <c r="I46" s="22" t="s">
        <v>623</v>
      </c>
    </row>
    <row r="47" customHeight="1" spans="1:9">
      <c r="A47" s="18" t="s">
        <v>559</v>
      </c>
      <c r="B47" s="19" t="s">
        <v>184</v>
      </c>
      <c r="C47" s="20" t="s">
        <v>185</v>
      </c>
      <c r="D47" s="20"/>
      <c r="E47" s="21" t="s">
        <v>624</v>
      </c>
      <c r="F47" s="22" t="s">
        <v>561</v>
      </c>
      <c r="G47" s="23" t="s">
        <v>561</v>
      </c>
      <c r="H47" s="23" t="s">
        <v>625</v>
      </c>
      <c r="I47" s="22" t="s">
        <v>626</v>
      </c>
    </row>
    <row r="48" customHeight="1" spans="1:9">
      <c r="A48" s="18" t="s">
        <v>559</v>
      </c>
      <c r="B48" s="19" t="s">
        <v>184</v>
      </c>
      <c r="C48" s="20" t="s">
        <v>185</v>
      </c>
      <c r="D48" s="20"/>
      <c r="E48" s="21"/>
      <c r="F48" s="22" t="s">
        <v>517</v>
      </c>
      <c r="G48" s="23" t="s">
        <v>518</v>
      </c>
      <c r="H48" s="23" t="s">
        <v>625</v>
      </c>
      <c r="I48" s="22" t="s">
        <v>627</v>
      </c>
    </row>
    <row r="49" customHeight="1" spans="1:9">
      <c r="A49" s="18" t="s">
        <v>559</v>
      </c>
      <c r="B49" s="19" t="s">
        <v>184</v>
      </c>
      <c r="C49" s="20" t="s">
        <v>185</v>
      </c>
      <c r="D49" s="20"/>
      <c r="E49" s="21"/>
      <c r="F49" s="22"/>
      <c r="G49" s="23" t="s">
        <v>525</v>
      </c>
      <c r="H49" s="23" t="s">
        <v>625</v>
      </c>
      <c r="I49" s="22" t="s">
        <v>627</v>
      </c>
    </row>
    <row r="50" customHeight="1" spans="1:9">
      <c r="A50" s="18" t="s">
        <v>559</v>
      </c>
      <c r="B50" s="19" t="s">
        <v>184</v>
      </c>
      <c r="C50" s="20" t="s">
        <v>185</v>
      </c>
      <c r="D50" s="20"/>
      <c r="E50" s="21"/>
      <c r="F50" s="22" t="s">
        <v>535</v>
      </c>
      <c r="G50" s="23" t="s">
        <v>592</v>
      </c>
      <c r="H50" s="23" t="s">
        <v>625</v>
      </c>
      <c r="I50" s="22" t="s">
        <v>628</v>
      </c>
    </row>
    <row r="51" customHeight="1" spans="1:9">
      <c r="A51" s="18" t="s">
        <v>559</v>
      </c>
      <c r="B51" s="19" t="s">
        <v>184</v>
      </c>
      <c r="C51" s="20" t="s">
        <v>185</v>
      </c>
      <c r="D51" s="20"/>
      <c r="E51" s="21" t="s">
        <v>629</v>
      </c>
      <c r="F51" s="22" t="s">
        <v>561</v>
      </c>
      <c r="G51" s="23" t="s">
        <v>561</v>
      </c>
      <c r="H51" s="23" t="s">
        <v>630</v>
      </c>
      <c r="I51" s="22" t="s">
        <v>631</v>
      </c>
    </row>
    <row r="52" customHeight="1" spans="1:9">
      <c r="A52" s="18" t="s">
        <v>559</v>
      </c>
      <c r="B52" s="19" t="s">
        <v>184</v>
      </c>
      <c r="C52" s="20" t="s">
        <v>185</v>
      </c>
      <c r="D52" s="20"/>
      <c r="E52" s="21"/>
      <c r="F52" s="22" t="s">
        <v>517</v>
      </c>
      <c r="G52" s="23" t="s">
        <v>518</v>
      </c>
      <c r="H52" s="23" t="s">
        <v>630</v>
      </c>
      <c r="I52" s="22" t="s">
        <v>632</v>
      </c>
    </row>
    <row r="53" customHeight="1" spans="1:9">
      <c r="A53" s="18" t="s">
        <v>559</v>
      </c>
      <c r="B53" s="19" t="s">
        <v>184</v>
      </c>
      <c r="C53" s="20" t="s">
        <v>185</v>
      </c>
      <c r="D53" s="20"/>
      <c r="E53" s="21"/>
      <c r="F53" s="22"/>
      <c r="G53" s="23" t="s">
        <v>525</v>
      </c>
      <c r="H53" s="23" t="s">
        <v>630</v>
      </c>
      <c r="I53" s="22" t="s">
        <v>633</v>
      </c>
    </row>
    <row r="54" customHeight="1" spans="1:9">
      <c r="A54" s="18" t="s">
        <v>559</v>
      </c>
      <c r="B54" s="19" t="s">
        <v>184</v>
      </c>
      <c r="C54" s="20" t="s">
        <v>185</v>
      </c>
      <c r="D54" s="20"/>
      <c r="E54" s="21"/>
      <c r="F54" s="22"/>
      <c r="G54" s="23" t="s">
        <v>532</v>
      </c>
      <c r="H54" s="23" t="s">
        <v>630</v>
      </c>
      <c r="I54" s="22" t="s">
        <v>634</v>
      </c>
    </row>
    <row r="55" customHeight="1" spans="1:9">
      <c r="A55" s="18" t="s">
        <v>559</v>
      </c>
      <c r="B55" s="19" t="s">
        <v>184</v>
      </c>
      <c r="C55" s="20" t="s">
        <v>185</v>
      </c>
      <c r="D55" s="20"/>
      <c r="E55" s="21" t="s">
        <v>635</v>
      </c>
      <c r="F55" s="22" t="s">
        <v>561</v>
      </c>
      <c r="G55" s="23" t="s">
        <v>561</v>
      </c>
      <c r="H55" s="23" t="s">
        <v>636</v>
      </c>
      <c r="I55" s="22" t="s">
        <v>637</v>
      </c>
    </row>
    <row r="56" customHeight="1" spans="1:9">
      <c r="A56" s="18" t="s">
        <v>559</v>
      </c>
      <c r="B56" s="19" t="s">
        <v>184</v>
      </c>
      <c r="C56" s="20" t="s">
        <v>185</v>
      </c>
      <c r="D56" s="20"/>
      <c r="E56" s="21"/>
      <c r="F56" s="22" t="s">
        <v>517</v>
      </c>
      <c r="G56" s="23" t="s">
        <v>518</v>
      </c>
      <c r="H56" s="23" t="s">
        <v>636</v>
      </c>
      <c r="I56" s="22" t="s">
        <v>638</v>
      </c>
    </row>
    <row r="57" customHeight="1" spans="1:9">
      <c r="A57" s="18" t="s">
        <v>559</v>
      </c>
      <c r="B57" s="19" t="s">
        <v>184</v>
      </c>
      <c r="C57" s="20" t="s">
        <v>185</v>
      </c>
      <c r="D57" s="20"/>
      <c r="E57" s="21"/>
      <c r="F57" s="22"/>
      <c r="G57" s="23" t="s">
        <v>525</v>
      </c>
      <c r="H57" s="23" t="s">
        <v>636</v>
      </c>
      <c r="I57" s="22" t="s">
        <v>638</v>
      </c>
    </row>
    <row r="58" customHeight="1" spans="1:9">
      <c r="A58" s="18" t="s">
        <v>559</v>
      </c>
      <c r="B58" s="19" t="s">
        <v>184</v>
      </c>
      <c r="C58" s="20" t="s">
        <v>185</v>
      </c>
      <c r="D58" s="20"/>
      <c r="E58" s="21"/>
      <c r="F58" s="22"/>
      <c r="G58" s="23" t="s">
        <v>532</v>
      </c>
      <c r="H58" s="23" t="s">
        <v>636</v>
      </c>
      <c r="I58" s="22" t="s">
        <v>639</v>
      </c>
    </row>
    <row r="59" customHeight="1" spans="1:9">
      <c r="A59" s="18" t="s">
        <v>559</v>
      </c>
      <c r="B59" s="19" t="s">
        <v>184</v>
      </c>
      <c r="C59" s="20" t="s">
        <v>185</v>
      </c>
      <c r="D59" s="20"/>
      <c r="E59" s="21" t="s">
        <v>640</v>
      </c>
      <c r="F59" s="22" t="s">
        <v>561</v>
      </c>
      <c r="G59" s="23" t="s">
        <v>561</v>
      </c>
      <c r="H59" s="23" t="s">
        <v>641</v>
      </c>
      <c r="I59" s="22" t="s">
        <v>642</v>
      </c>
    </row>
    <row r="60" customHeight="1" spans="1:9">
      <c r="A60" s="18" t="s">
        <v>559</v>
      </c>
      <c r="B60" s="19" t="s">
        <v>184</v>
      </c>
      <c r="C60" s="20" t="s">
        <v>185</v>
      </c>
      <c r="D60" s="20"/>
      <c r="E60" s="21"/>
      <c r="F60" s="22" t="s">
        <v>517</v>
      </c>
      <c r="G60" s="23" t="s">
        <v>518</v>
      </c>
      <c r="H60" s="23" t="s">
        <v>641</v>
      </c>
      <c r="I60" s="22" t="s">
        <v>643</v>
      </c>
    </row>
    <row r="61" customHeight="1" spans="1:9">
      <c r="A61" s="18" t="s">
        <v>559</v>
      </c>
      <c r="B61" s="19" t="s">
        <v>184</v>
      </c>
      <c r="C61" s="20" t="s">
        <v>185</v>
      </c>
      <c r="D61" s="20"/>
      <c r="E61" s="21"/>
      <c r="F61" s="22"/>
      <c r="G61" s="23" t="s">
        <v>525</v>
      </c>
      <c r="H61" s="23" t="s">
        <v>641</v>
      </c>
      <c r="I61" s="22" t="s">
        <v>643</v>
      </c>
    </row>
    <row r="62" customHeight="1" spans="1:9">
      <c r="A62" s="18" t="s">
        <v>559</v>
      </c>
      <c r="B62" s="19" t="s">
        <v>184</v>
      </c>
      <c r="C62" s="20" t="s">
        <v>185</v>
      </c>
      <c r="D62" s="20"/>
      <c r="E62" s="21"/>
      <c r="F62" s="22"/>
      <c r="G62" s="23" t="s">
        <v>532</v>
      </c>
      <c r="H62" s="23" t="s">
        <v>641</v>
      </c>
      <c r="I62" s="22" t="s">
        <v>644</v>
      </c>
    </row>
    <row r="63" customHeight="1" spans="1:9">
      <c r="A63" s="18" t="s">
        <v>559</v>
      </c>
      <c r="B63" s="19" t="s">
        <v>184</v>
      </c>
      <c r="C63" s="20" t="s">
        <v>185</v>
      </c>
      <c r="D63" s="20"/>
      <c r="E63" s="21" t="s">
        <v>645</v>
      </c>
      <c r="F63" s="22" t="s">
        <v>561</v>
      </c>
      <c r="G63" s="23" t="s">
        <v>561</v>
      </c>
      <c r="H63" s="23" t="s">
        <v>646</v>
      </c>
      <c r="I63" s="22" t="s">
        <v>647</v>
      </c>
    </row>
    <row r="64" customHeight="1" spans="1:9">
      <c r="A64" s="18" t="s">
        <v>559</v>
      </c>
      <c r="B64" s="19" t="s">
        <v>184</v>
      </c>
      <c r="C64" s="20" t="s">
        <v>185</v>
      </c>
      <c r="D64" s="20"/>
      <c r="E64" s="21"/>
      <c r="F64" s="22" t="s">
        <v>517</v>
      </c>
      <c r="G64" s="23" t="s">
        <v>518</v>
      </c>
      <c r="H64" s="23" t="s">
        <v>646</v>
      </c>
      <c r="I64" s="22" t="s">
        <v>648</v>
      </c>
    </row>
    <row r="65" customHeight="1" spans="1:9">
      <c r="A65" s="18" t="s">
        <v>559</v>
      </c>
      <c r="B65" s="19" t="s">
        <v>184</v>
      </c>
      <c r="C65" s="20" t="s">
        <v>185</v>
      </c>
      <c r="D65" s="20"/>
      <c r="E65" s="21"/>
      <c r="F65" s="22"/>
      <c r="G65" s="23" t="s">
        <v>525</v>
      </c>
      <c r="H65" s="23" t="s">
        <v>646</v>
      </c>
      <c r="I65" s="22" t="s">
        <v>649</v>
      </c>
    </row>
    <row r="66" customHeight="1" spans="1:9">
      <c r="A66" s="18" t="s">
        <v>559</v>
      </c>
      <c r="B66" s="19" t="s">
        <v>184</v>
      </c>
      <c r="C66" s="20" t="s">
        <v>185</v>
      </c>
      <c r="D66" s="20"/>
      <c r="E66" s="21"/>
      <c r="F66" s="22"/>
      <c r="G66" s="23" t="s">
        <v>532</v>
      </c>
      <c r="H66" s="23" t="s">
        <v>646</v>
      </c>
      <c r="I66" s="22" t="s">
        <v>650</v>
      </c>
    </row>
    <row r="67" customHeight="1" spans="1:9">
      <c r="A67" s="18" t="s">
        <v>559</v>
      </c>
      <c r="B67" s="19" t="s">
        <v>184</v>
      </c>
      <c r="C67" s="20" t="s">
        <v>185</v>
      </c>
      <c r="D67" s="20"/>
      <c r="E67" s="21" t="s">
        <v>651</v>
      </c>
      <c r="F67" s="22" t="s">
        <v>561</v>
      </c>
      <c r="G67" s="23" t="s">
        <v>561</v>
      </c>
      <c r="H67" s="23" t="s">
        <v>652</v>
      </c>
      <c r="I67" s="22" t="s">
        <v>653</v>
      </c>
    </row>
    <row r="68" customHeight="1" spans="1:9">
      <c r="A68" s="18" t="s">
        <v>559</v>
      </c>
      <c r="B68" s="19" t="s">
        <v>184</v>
      </c>
      <c r="C68" s="20" t="s">
        <v>185</v>
      </c>
      <c r="D68" s="20"/>
      <c r="E68" s="21"/>
      <c r="F68" s="22" t="s">
        <v>517</v>
      </c>
      <c r="G68" s="23" t="s">
        <v>518</v>
      </c>
      <c r="H68" s="23" t="s">
        <v>652</v>
      </c>
      <c r="I68" s="22" t="s">
        <v>654</v>
      </c>
    </row>
    <row r="69" customHeight="1" spans="1:9">
      <c r="A69" s="18" t="s">
        <v>559</v>
      </c>
      <c r="B69" s="19" t="s">
        <v>184</v>
      </c>
      <c r="C69" s="20" t="s">
        <v>185</v>
      </c>
      <c r="D69" s="20"/>
      <c r="E69" s="21"/>
      <c r="F69" s="22"/>
      <c r="G69" s="23" t="s">
        <v>525</v>
      </c>
      <c r="H69" s="23" t="s">
        <v>652</v>
      </c>
      <c r="I69" s="22" t="s">
        <v>654</v>
      </c>
    </row>
    <row r="70" customHeight="1" spans="1:9">
      <c r="A70" s="18" t="s">
        <v>559</v>
      </c>
      <c r="B70" s="19" t="s">
        <v>184</v>
      </c>
      <c r="C70" s="20" t="s">
        <v>185</v>
      </c>
      <c r="D70" s="20"/>
      <c r="E70" s="21"/>
      <c r="F70" s="22"/>
      <c r="G70" s="23" t="s">
        <v>532</v>
      </c>
      <c r="H70" s="23" t="s">
        <v>652</v>
      </c>
      <c r="I70" s="22" t="s">
        <v>655</v>
      </c>
    </row>
    <row r="71" customHeight="1" spans="1:9">
      <c r="A71" s="18" t="s">
        <v>559</v>
      </c>
      <c r="B71" s="19" t="s">
        <v>184</v>
      </c>
      <c r="C71" s="20" t="s">
        <v>185</v>
      </c>
      <c r="D71" s="20"/>
      <c r="E71" s="21" t="s">
        <v>656</v>
      </c>
      <c r="F71" s="22" t="s">
        <v>561</v>
      </c>
      <c r="G71" s="23" t="s">
        <v>561</v>
      </c>
      <c r="H71" s="23" t="s">
        <v>657</v>
      </c>
      <c r="I71" s="22" t="s">
        <v>658</v>
      </c>
    </row>
    <row r="72" customHeight="1" spans="1:9">
      <c r="A72" s="18" t="s">
        <v>559</v>
      </c>
      <c r="B72" s="19" t="s">
        <v>184</v>
      </c>
      <c r="C72" s="20" t="s">
        <v>185</v>
      </c>
      <c r="D72" s="20"/>
      <c r="E72" s="21"/>
      <c r="F72" s="22" t="s">
        <v>517</v>
      </c>
      <c r="G72" s="23" t="s">
        <v>518</v>
      </c>
      <c r="H72" s="23" t="s">
        <v>657</v>
      </c>
      <c r="I72" s="22" t="s">
        <v>659</v>
      </c>
    </row>
    <row r="73" customHeight="1" spans="1:9">
      <c r="A73" s="18" t="s">
        <v>559</v>
      </c>
      <c r="B73" s="19" t="s">
        <v>184</v>
      </c>
      <c r="C73" s="20" t="s">
        <v>185</v>
      </c>
      <c r="D73" s="20"/>
      <c r="E73" s="21"/>
      <c r="F73" s="22"/>
      <c r="G73" s="23" t="s">
        <v>525</v>
      </c>
      <c r="H73" s="23" t="s">
        <v>657</v>
      </c>
      <c r="I73" s="22" t="s">
        <v>659</v>
      </c>
    </row>
    <row r="74" customHeight="1" spans="1:9">
      <c r="A74" s="18" t="s">
        <v>559</v>
      </c>
      <c r="B74" s="19" t="s">
        <v>184</v>
      </c>
      <c r="C74" s="20" t="s">
        <v>185</v>
      </c>
      <c r="D74" s="20"/>
      <c r="E74" s="21"/>
      <c r="F74" s="22"/>
      <c r="G74" s="23" t="s">
        <v>532</v>
      </c>
      <c r="H74" s="23" t="s">
        <v>659</v>
      </c>
      <c r="I74" s="22" t="s">
        <v>660</v>
      </c>
    </row>
    <row r="75" customHeight="1" spans="1:9">
      <c r="A75" s="18" t="s">
        <v>559</v>
      </c>
      <c r="B75" s="19" t="s">
        <v>184</v>
      </c>
      <c r="C75" s="20" t="s">
        <v>185</v>
      </c>
      <c r="D75" s="20"/>
      <c r="E75" s="21" t="s">
        <v>661</v>
      </c>
      <c r="F75" s="22" t="s">
        <v>561</v>
      </c>
      <c r="G75" s="23" t="s">
        <v>561</v>
      </c>
      <c r="H75" s="23" t="s">
        <v>662</v>
      </c>
      <c r="I75" s="22" t="s">
        <v>663</v>
      </c>
    </row>
    <row r="76" customHeight="1" spans="1:9">
      <c r="A76" s="18" t="s">
        <v>559</v>
      </c>
      <c r="B76" s="19" t="s">
        <v>184</v>
      </c>
      <c r="C76" s="20" t="s">
        <v>185</v>
      </c>
      <c r="D76" s="20"/>
      <c r="E76" s="21"/>
      <c r="F76" s="22" t="s">
        <v>517</v>
      </c>
      <c r="G76" s="23" t="s">
        <v>518</v>
      </c>
      <c r="H76" s="23" t="s">
        <v>662</v>
      </c>
      <c r="I76" s="22" t="s">
        <v>664</v>
      </c>
    </row>
    <row r="77" customHeight="1" spans="1:9">
      <c r="A77" s="18" t="s">
        <v>559</v>
      </c>
      <c r="B77" s="19" t="s">
        <v>184</v>
      </c>
      <c r="C77" s="20" t="s">
        <v>185</v>
      </c>
      <c r="D77" s="20"/>
      <c r="E77" s="21"/>
      <c r="F77" s="22"/>
      <c r="G77" s="23" t="s">
        <v>525</v>
      </c>
      <c r="H77" s="23" t="s">
        <v>662</v>
      </c>
      <c r="I77" s="22" t="s">
        <v>665</v>
      </c>
    </row>
    <row r="78" customHeight="1" spans="1:9">
      <c r="A78" s="18" t="s">
        <v>559</v>
      </c>
      <c r="B78" s="19" t="s">
        <v>184</v>
      </c>
      <c r="C78" s="20" t="s">
        <v>185</v>
      </c>
      <c r="D78" s="20"/>
      <c r="E78" s="21"/>
      <c r="F78" s="22"/>
      <c r="G78" s="23" t="s">
        <v>532</v>
      </c>
      <c r="H78" s="23" t="s">
        <v>662</v>
      </c>
      <c r="I78" s="22" t="s">
        <v>666</v>
      </c>
    </row>
    <row r="79" customHeight="1" spans="1:9">
      <c r="A79" s="18" t="s">
        <v>559</v>
      </c>
      <c r="B79" s="19" t="s">
        <v>184</v>
      </c>
      <c r="C79" s="20" t="s">
        <v>185</v>
      </c>
      <c r="D79" s="20"/>
      <c r="E79" s="21" t="s">
        <v>667</v>
      </c>
      <c r="F79" s="22" t="s">
        <v>561</v>
      </c>
      <c r="G79" s="23" t="s">
        <v>561</v>
      </c>
      <c r="H79" s="23" t="s">
        <v>668</v>
      </c>
      <c r="I79" s="22" t="s">
        <v>669</v>
      </c>
    </row>
    <row r="80" customHeight="1" spans="1:9">
      <c r="A80" s="18" t="s">
        <v>559</v>
      </c>
      <c r="B80" s="19" t="s">
        <v>184</v>
      </c>
      <c r="C80" s="20" t="s">
        <v>185</v>
      </c>
      <c r="D80" s="20"/>
      <c r="E80" s="21"/>
      <c r="F80" s="22" t="s">
        <v>517</v>
      </c>
      <c r="G80" s="23" t="s">
        <v>518</v>
      </c>
      <c r="H80" s="23" t="s">
        <v>668</v>
      </c>
      <c r="I80" s="22" t="s">
        <v>670</v>
      </c>
    </row>
    <row r="81" customHeight="1" spans="1:9">
      <c r="A81" s="18" t="s">
        <v>559</v>
      </c>
      <c r="B81" s="19" t="s">
        <v>184</v>
      </c>
      <c r="C81" s="20" t="s">
        <v>185</v>
      </c>
      <c r="D81" s="20"/>
      <c r="E81" s="21"/>
      <c r="F81" s="22"/>
      <c r="G81" s="23" t="s">
        <v>525</v>
      </c>
      <c r="H81" s="23" t="s">
        <v>668</v>
      </c>
      <c r="I81" s="22" t="s">
        <v>671</v>
      </c>
    </row>
    <row r="82" customHeight="1" spans="1:9">
      <c r="A82" s="18" t="s">
        <v>559</v>
      </c>
      <c r="B82" s="19" t="s">
        <v>184</v>
      </c>
      <c r="C82" s="20" t="s">
        <v>185</v>
      </c>
      <c r="D82" s="20"/>
      <c r="E82" s="21"/>
      <c r="F82" s="22"/>
      <c r="G82" s="23" t="s">
        <v>532</v>
      </c>
      <c r="H82" s="23" t="s">
        <v>668</v>
      </c>
      <c r="I82" s="22" t="s">
        <v>672</v>
      </c>
    </row>
    <row r="83" customHeight="1" spans="1:9">
      <c r="A83" s="18" t="s">
        <v>559</v>
      </c>
      <c r="B83" s="19" t="s">
        <v>184</v>
      </c>
      <c r="C83" s="20" t="s">
        <v>185</v>
      </c>
      <c r="D83" s="20"/>
      <c r="E83" s="21" t="s">
        <v>673</v>
      </c>
      <c r="F83" s="22" t="s">
        <v>561</v>
      </c>
      <c r="G83" s="23" t="s">
        <v>561</v>
      </c>
      <c r="H83" s="23" t="s">
        <v>674</v>
      </c>
      <c r="I83" s="22" t="s">
        <v>675</v>
      </c>
    </row>
    <row r="84" customHeight="1" spans="1:9">
      <c r="A84" s="18" t="s">
        <v>559</v>
      </c>
      <c r="B84" s="19" t="s">
        <v>184</v>
      </c>
      <c r="C84" s="20" t="s">
        <v>185</v>
      </c>
      <c r="D84" s="20"/>
      <c r="E84" s="21"/>
      <c r="F84" s="22" t="s">
        <v>517</v>
      </c>
      <c r="G84" s="23" t="s">
        <v>518</v>
      </c>
      <c r="H84" s="23" t="s">
        <v>674</v>
      </c>
      <c r="I84" s="22" t="s">
        <v>676</v>
      </c>
    </row>
    <row r="85" customHeight="1" spans="1:9">
      <c r="A85" s="18" t="s">
        <v>559</v>
      </c>
      <c r="B85" s="19" t="s">
        <v>184</v>
      </c>
      <c r="C85" s="20" t="s">
        <v>185</v>
      </c>
      <c r="D85" s="20"/>
      <c r="E85" s="21"/>
      <c r="F85" s="22"/>
      <c r="G85" s="23" t="s">
        <v>525</v>
      </c>
      <c r="H85" s="23" t="s">
        <v>674</v>
      </c>
      <c r="I85" s="22" t="s">
        <v>676</v>
      </c>
    </row>
    <row r="86" customHeight="1" spans="1:9">
      <c r="A86" s="18" t="s">
        <v>559</v>
      </c>
      <c r="B86" s="19" t="s">
        <v>184</v>
      </c>
      <c r="C86" s="20" t="s">
        <v>185</v>
      </c>
      <c r="D86" s="20"/>
      <c r="E86" s="21"/>
      <c r="F86" s="22"/>
      <c r="G86" s="23" t="s">
        <v>532</v>
      </c>
      <c r="H86" s="23" t="s">
        <v>674</v>
      </c>
      <c r="I86" s="22" t="s">
        <v>676</v>
      </c>
    </row>
    <row r="87" customHeight="1" spans="1:9">
      <c r="A87" s="18" t="s">
        <v>559</v>
      </c>
      <c r="B87" s="19" t="s">
        <v>184</v>
      </c>
      <c r="C87" s="20" t="s">
        <v>185</v>
      </c>
      <c r="D87" s="20"/>
      <c r="E87" s="21" t="s">
        <v>400</v>
      </c>
      <c r="F87" s="22" t="s">
        <v>561</v>
      </c>
      <c r="G87" s="23" t="s">
        <v>561</v>
      </c>
      <c r="H87" s="23" t="s">
        <v>677</v>
      </c>
      <c r="I87" s="22" t="s">
        <v>678</v>
      </c>
    </row>
    <row r="88" customHeight="1" spans="1:9">
      <c r="A88" s="18" t="s">
        <v>559</v>
      </c>
      <c r="B88" s="19" t="s">
        <v>184</v>
      </c>
      <c r="C88" s="20" t="s">
        <v>185</v>
      </c>
      <c r="D88" s="20"/>
      <c r="E88" s="21"/>
      <c r="F88" s="22" t="s">
        <v>517</v>
      </c>
      <c r="G88" s="23" t="s">
        <v>518</v>
      </c>
      <c r="H88" s="23" t="s">
        <v>677</v>
      </c>
      <c r="I88" s="22" t="s">
        <v>678</v>
      </c>
    </row>
    <row r="89" customHeight="1" spans="1:9">
      <c r="A89" s="18" t="s">
        <v>559</v>
      </c>
      <c r="B89" s="19" t="s">
        <v>184</v>
      </c>
      <c r="C89" s="20" t="s">
        <v>185</v>
      </c>
      <c r="D89" s="20"/>
      <c r="E89" s="21"/>
      <c r="F89" s="22"/>
      <c r="G89" s="23" t="s">
        <v>525</v>
      </c>
      <c r="H89" s="23" t="s">
        <v>677</v>
      </c>
      <c r="I89" s="22" t="s">
        <v>678</v>
      </c>
    </row>
    <row r="90" customHeight="1" spans="1:9">
      <c r="A90" s="18" t="s">
        <v>559</v>
      </c>
      <c r="B90" s="19" t="s">
        <v>184</v>
      </c>
      <c r="C90" s="20" t="s">
        <v>185</v>
      </c>
      <c r="D90" s="20"/>
      <c r="E90" s="21"/>
      <c r="F90" s="22"/>
      <c r="G90" s="23" t="s">
        <v>532</v>
      </c>
      <c r="H90" s="23" t="s">
        <v>677</v>
      </c>
      <c r="I90" s="22" t="s">
        <v>679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21" width="15.3333333333333" style="121" customWidth="1"/>
    <col min="22" max="255" width="9.16666666666667" style="121" customWidth="1"/>
  </cols>
  <sheetData>
    <row r="1" customHeight="1" spans="1:255">
      <c r="A1" s="122"/>
      <c r="B1" s="123"/>
      <c r="C1" s="123"/>
      <c r="D1" s="123"/>
      <c r="E1" s="272"/>
      <c r="F1" s="272"/>
      <c r="G1" s="272"/>
      <c r="H1" s="272"/>
      <c r="I1" s="287"/>
      <c r="J1" s="287"/>
      <c r="K1" s="287"/>
      <c r="L1" s="287"/>
      <c r="M1" s="287"/>
      <c r="N1" s="287"/>
      <c r="O1" s="287"/>
      <c r="P1" s="287"/>
      <c r="Q1" s="293"/>
      <c r="R1" s="293"/>
      <c r="S1" s="293"/>
      <c r="T1" s="293"/>
      <c r="U1" s="127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3" t="s">
        <v>55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6" t="s">
        <v>4</v>
      </c>
      <c r="B3" s="123"/>
      <c r="C3" s="123"/>
      <c r="D3" s="123"/>
      <c r="E3" s="123"/>
      <c r="F3" s="272"/>
      <c r="G3" s="272"/>
      <c r="H3" s="272"/>
      <c r="I3" s="287"/>
      <c r="J3" s="287"/>
      <c r="K3" s="287"/>
      <c r="L3" s="287"/>
      <c r="M3" s="287"/>
      <c r="N3" s="287"/>
      <c r="O3" s="287"/>
      <c r="P3" s="287"/>
      <c r="Q3" s="293"/>
      <c r="R3" s="293"/>
      <c r="S3" s="293"/>
      <c r="T3" s="293"/>
      <c r="U3" s="294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8" t="s">
        <v>56</v>
      </c>
      <c r="B4" s="128"/>
      <c r="C4" s="128"/>
      <c r="D4" s="130"/>
      <c r="E4" s="134"/>
      <c r="F4" s="275" t="s">
        <v>57</v>
      </c>
      <c r="G4" s="276" t="s">
        <v>58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95"/>
      <c r="U4" s="296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8" t="s">
        <v>60</v>
      </c>
      <c r="B5" s="128"/>
      <c r="C5" s="129"/>
      <c r="D5" s="129" t="s">
        <v>61</v>
      </c>
      <c r="E5" s="129" t="s">
        <v>62</v>
      </c>
      <c r="F5" s="275"/>
      <c r="G5" s="278" t="s">
        <v>63</v>
      </c>
      <c r="H5" s="279" t="s">
        <v>64</v>
      </c>
      <c r="I5" s="279"/>
      <c r="J5" s="279"/>
      <c r="K5" s="279"/>
      <c r="L5" s="279"/>
      <c r="M5" s="279"/>
      <c r="N5" s="288" t="s">
        <v>65</v>
      </c>
      <c r="O5" s="288" t="s">
        <v>66</v>
      </c>
      <c r="P5" s="288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29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0" t="s">
        <v>72</v>
      </c>
      <c r="B6" s="280" t="s">
        <v>73</v>
      </c>
      <c r="C6" s="281" t="s">
        <v>74</v>
      </c>
      <c r="D6" s="134"/>
      <c r="E6" s="134"/>
      <c r="F6" s="282"/>
      <c r="G6" s="283"/>
      <c r="H6" s="284" t="s">
        <v>75</v>
      </c>
      <c r="I6" s="289" t="s">
        <v>76</v>
      </c>
      <c r="J6" s="289" t="s">
        <v>77</v>
      </c>
      <c r="K6" s="290" t="s">
        <v>78</v>
      </c>
      <c r="L6" s="290" t="s">
        <v>79</v>
      </c>
      <c r="M6" s="284" t="s">
        <v>80</v>
      </c>
      <c r="N6" s="288"/>
      <c r="O6" s="288"/>
      <c r="P6" s="288"/>
      <c r="Q6" s="300"/>
      <c r="R6" s="298"/>
      <c r="S6" s="298"/>
      <c r="T6" s="298"/>
      <c r="U6" s="30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5"/>
      <c r="B7" s="135"/>
      <c r="C7" s="135"/>
      <c r="D7" s="135"/>
      <c r="E7" s="135" t="s">
        <v>63</v>
      </c>
      <c r="F7" s="285">
        <f t="shared" ref="F7:N8" si="0">F8</f>
        <v>21413626.71</v>
      </c>
      <c r="G7" s="286">
        <f t="shared" si="0"/>
        <v>21413626.71</v>
      </c>
      <c r="H7" s="286">
        <f t="shared" si="0"/>
        <v>21413626.71</v>
      </c>
      <c r="I7" s="291">
        <f t="shared" si="0"/>
        <v>21413626.71</v>
      </c>
      <c r="J7" s="291">
        <f t="shared" si="0"/>
        <v>0</v>
      </c>
      <c r="K7" s="286">
        <f t="shared" si="0"/>
        <v>0</v>
      </c>
      <c r="L7" s="286">
        <f t="shared" si="0"/>
        <v>0</v>
      </c>
      <c r="M7" s="292">
        <f t="shared" si="0"/>
        <v>0</v>
      </c>
      <c r="N7" s="286">
        <f t="shared" si="0"/>
        <v>0</v>
      </c>
      <c r="O7" s="286">
        <f>SUM(0)</f>
        <v>0</v>
      </c>
      <c r="P7" s="286">
        <f>SUM(0)</f>
        <v>0</v>
      </c>
      <c r="Q7" s="286">
        <f t="shared" ref="Q7:U8" si="1">Q8</f>
        <v>0</v>
      </c>
      <c r="R7" s="302">
        <f t="shared" si="1"/>
        <v>0</v>
      </c>
      <c r="S7" s="302">
        <f t="shared" si="1"/>
        <v>0</v>
      </c>
      <c r="T7" s="302">
        <f t="shared" si="1"/>
        <v>0</v>
      </c>
      <c r="U7" s="139">
        <f t="shared" si="1"/>
        <v>0</v>
      </c>
    </row>
    <row r="8" customHeight="1" spans="1:255">
      <c r="A8" s="135"/>
      <c r="B8" s="135"/>
      <c r="C8" s="135"/>
      <c r="D8" s="135" t="s">
        <v>81</v>
      </c>
      <c r="E8" s="135" t="s">
        <v>82</v>
      </c>
      <c r="F8" s="285">
        <f t="shared" si="0"/>
        <v>21413626.71</v>
      </c>
      <c r="G8" s="286">
        <f t="shared" si="0"/>
        <v>21413626.71</v>
      </c>
      <c r="H8" s="286">
        <f t="shared" si="0"/>
        <v>21413626.71</v>
      </c>
      <c r="I8" s="291">
        <f t="shared" si="0"/>
        <v>21413626.71</v>
      </c>
      <c r="J8" s="291">
        <f t="shared" si="0"/>
        <v>0</v>
      </c>
      <c r="K8" s="286">
        <f t="shared" si="0"/>
        <v>0</v>
      </c>
      <c r="L8" s="286">
        <f t="shared" si="0"/>
        <v>0</v>
      </c>
      <c r="M8" s="292">
        <f t="shared" si="0"/>
        <v>0</v>
      </c>
      <c r="N8" s="286">
        <f t="shared" si="0"/>
        <v>0</v>
      </c>
      <c r="O8" s="286">
        <f t="shared" ref="O8:P25" si="2">SUM(0)</f>
        <v>0</v>
      </c>
      <c r="P8" s="286">
        <f t="shared" si="2"/>
        <v>0</v>
      </c>
      <c r="Q8" s="286">
        <f t="shared" si="1"/>
        <v>0</v>
      </c>
      <c r="R8" s="302">
        <f t="shared" si="1"/>
        <v>0</v>
      </c>
      <c r="S8" s="302">
        <f t="shared" si="1"/>
        <v>0</v>
      </c>
      <c r="T8" s="302">
        <f t="shared" si="1"/>
        <v>0</v>
      </c>
      <c r="U8" s="139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5"/>
      <c r="B9" s="135"/>
      <c r="C9" s="135"/>
      <c r="D9" s="135" t="s">
        <v>83</v>
      </c>
      <c r="E9" s="135" t="s">
        <v>84</v>
      </c>
      <c r="F9" s="285">
        <f t="shared" ref="F9:N9" si="3">SUM(F10:F25)</f>
        <v>21413626.71</v>
      </c>
      <c r="G9" s="286">
        <f t="shared" si="3"/>
        <v>21413626.71</v>
      </c>
      <c r="H9" s="286">
        <f t="shared" si="3"/>
        <v>21413626.71</v>
      </c>
      <c r="I9" s="291">
        <f t="shared" si="3"/>
        <v>21413626.71</v>
      </c>
      <c r="J9" s="291">
        <f t="shared" si="3"/>
        <v>0</v>
      </c>
      <c r="K9" s="286">
        <f t="shared" si="3"/>
        <v>0</v>
      </c>
      <c r="L9" s="286">
        <f t="shared" si="3"/>
        <v>0</v>
      </c>
      <c r="M9" s="292">
        <f t="shared" si="3"/>
        <v>0</v>
      </c>
      <c r="N9" s="286">
        <f t="shared" si="3"/>
        <v>0</v>
      </c>
      <c r="O9" s="286">
        <f t="shared" si="2"/>
        <v>0</v>
      </c>
      <c r="P9" s="286">
        <f t="shared" si="2"/>
        <v>0</v>
      </c>
      <c r="Q9" s="286">
        <f>SUM(Q10:Q25)</f>
        <v>0</v>
      </c>
      <c r="R9" s="302">
        <f>SUM(R10:R25)</f>
        <v>0</v>
      </c>
      <c r="S9" s="302">
        <f>SUM(S10:S25)</f>
        <v>0</v>
      </c>
      <c r="T9" s="302">
        <f>SUM(T10:T25)</f>
        <v>0</v>
      </c>
      <c r="U9" s="139">
        <f>SUM(U10:U25)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5" t="s">
        <v>85</v>
      </c>
      <c r="B10" s="135" t="s">
        <v>86</v>
      </c>
      <c r="C10" s="135" t="s">
        <v>87</v>
      </c>
      <c r="D10" s="135" t="s">
        <v>88</v>
      </c>
      <c r="E10" s="135" t="s">
        <v>89</v>
      </c>
      <c r="F10" s="285">
        <v>9802105.52</v>
      </c>
      <c r="G10" s="286">
        <v>9802105.52</v>
      </c>
      <c r="H10" s="286">
        <v>9802105.52</v>
      </c>
      <c r="I10" s="291">
        <v>9802105.52</v>
      </c>
      <c r="J10" s="291">
        <v>0</v>
      </c>
      <c r="K10" s="286">
        <v>0</v>
      </c>
      <c r="L10" s="286">
        <v>0</v>
      </c>
      <c r="M10" s="292">
        <v>0</v>
      </c>
      <c r="N10" s="286">
        <v>0</v>
      </c>
      <c r="O10" s="286">
        <f t="shared" si="2"/>
        <v>0</v>
      </c>
      <c r="P10" s="286">
        <f t="shared" si="2"/>
        <v>0</v>
      </c>
      <c r="Q10" s="286">
        <v>0</v>
      </c>
      <c r="R10" s="302">
        <v>0</v>
      </c>
      <c r="S10" s="302">
        <v>0</v>
      </c>
      <c r="T10" s="302">
        <v>0</v>
      </c>
      <c r="U10" s="13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91</v>
      </c>
      <c r="F11" s="285">
        <v>3830000</v>
      </c>
      <c r="G11" s="286">
        <v>3830000</v>
      </c>
      <c r="H11" s="286">
        <v>3830000</v>
      </c>
      <c r="I11" s="291">
        <v>3830000</v>
      </c>
      <c r="J11" s="291">
        <v>0</v>
      </c>
      <c r="K11" s="286">
        <v>0</v>
      </c>
      <c r="L11" s="286">
        <v>0</v>
      </c>
      <c r="M11" s="292">
        <v>0</v>
      </c>
      <c r="N11" s="286">
        <v>0</v>
      </c>
      <c r="O11" s="286">
        <f t="shared" si="2"/>
        <v>0</v>
      </c>
      <c r="P11" s="286">
        <f t="shared" si="2"/>
        <v>0</v>
      </c>
      <c r="Q11" s="286">
        <v>0</v>
      </c>
      <c r="R11" s="302">
        <v>0</v>
      </c>
      <c r="S11" s="302">
        <v>0</v>
      </c>
      <c r="T11" s="302">
        <v>0</v>
      </c>
      <c r="U11" s="13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5" t="s">
        <v>85</v>
      </c>
      <c r="B12" s="135" t="s">
        <v>86</v>
      </c>
      <c r="C12" s="135" t="s">
        <v>92</v>
      </c>
      <c r="D12" s="135" t="s">
        <v>88</v>
      </c>
      <c r="E12" s="135" t="s">
        <v>93</v>
      </c>
      <c r="F12" s="285">
        <v>100000</v>
      </c>
      <c r="G12" s="286">
        <v>100000</v>
      </c>
      <c r="H12" s="286">
        <v>100000</v>
      </c>
      <c r="I12" s="291">
        <v>100000</v>
      </c>
      <c r="J12" s="291">
        <v>0</v>
      </c>
      <c r="K12" s="286">
        <v>0</v>
      </c>
      <c r="L12" s="286">
        <v>0</v>
      </c>
      <c r="M12" s="292">
        <v>0</v>
      </c>
      <c r="N12" s="286">
        <v>0</v>
      </c>
      <c r="O12" s="286">
        <f t="shared" si="2"/>
        <v>0</v>
      </c>
      <c r="P12" s="286">
        <f t="shared" si="2"/>
        <v>0</v>
      </c>
      <c r="Q12" s="286">
        <v>0</v>
      </c>
      <c r="R12" s="302">
        <v>0</v>
      </c>
      <c r="S12" s="302">
        <v>0</v>
      </c>
      <c r="T12" s="302">
        <v>0</v>
      </c>
      <c r="U12" s="13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5" t="s">
        <v>85</v>
      </c>
      <c r="B13" s="135" t="s">
        <v>86</v>
      </c>
      <c r="C13" s="135" t="s">
        <v>94</v>
      </c>
      <c r="D13" s="135" t="s">
        <v>88</v>
      </c>
      <c r="E13" s="135" t="s">
        <v>95</v>
      </c>
      <c r="F13" s="285">
        <v>250000</v>
      </c>
      <c r="G13" s="286">
        <v>250000</v>
      </c>
      <c r="H13" s="286">
        <v>250000</v>
      </c>
      <c r="I13" s="291">
        <v>250000</v>
      </c>
      <c r="J13" s="291">
        <v>0</v>
      </c>
      <c r="K13" s="286">
        <v>0</v>
      </c>
      <c r="L13" s="286">
        <v>0</v>
      </c>
      <c r="M13" s="292">
        <v>0</v>
      </c>
      <c r="N13" s="286">
        <v>0</v>
      </c>
      <c r="O13" s="286">
        <f t="shared" si="2"/>
        <v>0</v>
      </c>
      <c r="P13" s="286">
        <f t="shared" si="2"/>
        <v>0</v>
      </c>
      <c r="Q13" s="286">
        <v>0</v>
      </c>
      <c r="R13" s="302">
        <v>0</v>
      </c>
      <c r="S13" s="302">
        <v>0</v>
      </c>
      <c r="T13" s="302">
        <v>0</v>
      </c>
      <c r="U13" s="13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5" t="s">
        <v>85</v>
      </c>
      <c r="B14" s="135" t="s">
        <v>86</v>
      </c>
      <c r="C14" s="135" t="s">
        <v>96</v>
      </c>
      <c r="D14" s="135" t="s">
        <v>88</v>
      </c>
      <c r="E14" s="135" t="s">
        <v>97</v>
      </c>
      <c r="F14" s="285">
        <v>300000</v>
      </c>
      <c r="G14" s="286">
        <v>300000</v>
      </c>
      <c r="H14" s="286">
        <v>300000</v>
      </c>
      <c r="I14" s="291">
        <v>300000</v>
      </c>
      <c r="J14" s="291">
        <v>0</v>
      </c>
      <c r="K14" s="286">
        <v>0</v>
      </c>
      <c r="L14" s="286">
        <v>0</v>
      </c>
      <c r="M14" s="292">
        <v>0</v>
      </c>
      <c r="N14" s="286">
        <v>0</v>
      </c>
      <c r="O14" s="286">
        <f t="shared" si="2"/>
        <v>0</v>
      </c>
      <c r="P14" s="286">
        <f t="shared" si="2"/>
        <v>0</v>
      </c>
      <c r="Q14" s="286">
        <v>0</v>
      </c>
      <c r="R14" s="302">
        <v>0</v>
      </c>
      <c r="S14" s="302">
        <v>0</v>
      </c>
      <c r="T14" s="302">
        <v>0</v>
      </c>
      <c r="U14" s="13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5" t="s">
        <v>85</v>
      </c>
      <c r="B15" s="135" t="s">
        <v>86</v>
      </c>
      <c r="C15" s="135" t="s">
        <v>98</v>
      </c>
      <c r="D15" s="135" t="s">
        <v>88</v>
      </c>
      <c r="E15" s="135" t="s">
        <v>99</v>
      </c>
      <c r="F15" s="285">
        <v>850000</v>
      </c>
      <c r="G15" s="286">
        <v>850000</v>
      </c>
      <c r="H15" s="286">
        <v>850000</v>
      </c>
      <c r="I15" s="291">
        <v>850000</v>
      </c>
      <c r="J15" s="291">
        <v>0</v>
      </c>
      <c r="K15" s="286">
        <v>0</v>
      </c>
      <c r="L15" s="286">
        <v>0</v>
      </c>
      <c r="M15" s="292">
        <v>0</v>
      </c>
      <c r="N15" s="286">
        <v>0</v>
      </c>
      <c r="O15" s="286">
        <f t="shared" si="2"/>
        <v>0</v>
      </c>
      <c r="P15" s="286">
        <f t="shared" si="2"/>
        <v>0</v>
      </c>
      <c r="Q15" s="286">
        <v>0</v>
      </c>
      <c r="R15" s="302">
        <v>0</v>
      </c>
      <c r="S15" s="302">
        <v>0</v>
      </c>
      <c r="T15" s="302">
        <v>0</v>
      </c>
      <c r="U15" s="13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5" t="s">
        <v>85</v>
      </c>
      <c r="B16" s="135" t="s">
        <v>86</v>
      </c>
      <c r="C16" s="135" t="s">
        <v>100</v>
      </c>
      <c r="D16" s="135" t="s">
        <v>88</v>
      </c>
      <c r="E16" s="135" t="s">
        <v>101</v>
      </c>
      <c r="F16" s="285">
        <v>150000</v>
      </c>
      <c r="G16" s="286">
        <v>150000</v>
      </c>
      <c r="H16" s="286">
        <v>150000</v>
      </c>
      <c r="I16" s="291">
        <v>150000</v>
      </c>
      <c r="J16" s="291">
        <v>0</v>
      </c>
      <c r="K16" s="286">
        <v>0</v>
      </c>
      <c r="L16" s="286">
        <v>0</v>
      </c>
      <c r="M16" s="292">
        <v>0</v>
      </c>
      <c r="N16" s="286">
        <v>0</v>
      </c>
      <c r="O16" s="286">
        <f t="shared" si="2"/>
        <v>0</v>
      </c>
      <c r="P16" s="286">
        <f t="shared" si="2"/>
        <v>0</v>
      </c>
      <c r="Q16" s="286">
        <v>0</v>
      </c>
      <c r="R16" s="302">
        <v>0</v>
      </c>
      <c r="S16" s="302">
        <v>0</v>
      </c>
      <c r="T16" s="302">
        <v>0</v>
      </c>
      <c r="U16" s="13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1">
      <c r="A17" s="135" t="s">
        <v>85</v>
      </c>
      <c r="B17" s="135" t="s">
        <v>86</v>
      </c>
      <c r="C17" s="135" t="s">
        <v>102</v>
      </c>
      <c r="D17" s="135" t="s">
        <v>88</v>
      </c>
      <c r="E17" s="135" t="s">
        <v>103</v>
      </c>
      <c r="F17" s="285">
        <v>600000</v>
      </c>
      <c r="G17" s="286">
        <v>600000</v>
      </c>
      <c r="H17" s="286">
        <v>600000</v>
      </c>
      <c r="I17" s="291">
        <v>600000</v>
      </c>
      <c r="J17" s="291">
        <v>0</v>
      </c>
      <c r="K17" s="286">
        <v>0</v>
      </c>
      <c r="L17" s="286">
        <v>0</v>
      </c>
      <c r="M17" s="292">
        <v>0</v>
      </c>
      <c r="N17" s="286">
        <v>0</v>
      </c>
      <c r="O17" s="286">
        <f t="shared" si="2"/>
        <v>0</v>
      </c>
      <c r="P17" s="286">
        <f t="shared" si="2"/>
        <v>0</v>
      </c>
      <c r="Q17" s="286">
        <v>0</v>
      </c>
      <c r="R17" s="302">
        <v>0</v>
      </c>
      <c r="S17" s="302">
        <v>0</v>
      </c>
      <c r="T17" s="302">
        <v>0</v>
      </c>
      <c r="U17" s="139">
        <v>0</v>
      </c>
    </row>
    <row r="18" customHeight="1" spans="1:21">
      <c r="A18" s="135" t="s">
        <v>85</v>
      </c>
      <c r="B18" s="135" t="s">
        <v>86</v>
      </c>
      <c r="C18" s="135" t="s">
        <v>104</v>
      </c>
      <c r="D18" s="135" t="s">
        <v>88</v>
      </c>
      <c r="E18" s="135" t="s">
        <v>105</v>
      </c>
      <c r="F18" s="285">
        <v>854553</v>
      </c>
      <c r="G18" s="286">
        <v>854553</v>
      </c>
      <c r="H18" s="286">
        <v>854553</v>
      </c>
      <c r="I18" s="291">
        <v>854553</v>
      </c>
      <c r="J18" s="291">
        <v>0</v>
      </c>
      <c r="K18" s="286">
        <v>0</v>
      </c>
      <c r="L18" s="286">
        <v>0</v>
      </c>
      <c r="M18" s="292">
        <v>0</v>
      </c>
      <c r="N18" s="286">
        <v>0</v>
      </c>
      <c r="O18" s="286">
        <f t="shared" si="2"/>
        <v>0</v>
      </c>
      <c r="P18" s="286">
        <f t="shared" si="2"/>
        <v>0</v>
      </c>
      <c r="Q18" s="286">
        <v>0</v>
      </c>
      <c r="R18" s="302">
        <v>0</v>
      </c>
      <c r="S18" s="302">
        <v>0</v>
      </c>
      <c r="T18" s="302">
        <v>0</v>
      </c>
      <c r="U18" s="139">
        <v>0</v>
      </c>
    </row>
    <row r="19" customHeight="1" spans="1:21">
      <c r="A19" s="135" t="s">
        <v>85</v>
      </c>
      <c r="B19" s="135" t="s">
        <v>86</v>
      </c>
      <c r="C19" s="135" t="s">
        <v>106</v>
      </c>
      <c r="D19" s="135" t="s">
        <v>88</v>
      </c>
      <c r="E19" s="135" t="s">
        <v>107</v>
      </c>
      <c r="F19" s="285">
        <v>660000</v>
      </c>
      <c r="G19" s="286">
        <v>660000</v>
      </c>
      <c r="H19" s="286">
        <v>660000</v>
      </c>
      <c r="I19" s="291">
        <v>660000</v>
      </c>
      <c r="J19" s="291">
        <v>0</v>
      </c>
      <c r="K19" s="286">
        <v>0</v>
      </c>
      <c r="L19" s="286">
        <v>0</v>
      </c>
      <c r="M19" s="292">
        <v>0</v>
      </c>
      <c r="N19" s="286">
        <v>0</v>
      </c>
      <c r="O19" s="286">
        <f t="shared" si="2"/>
        <v>0</v>
      </c>
      <c r="P19" s="286">
        <f t="shared" si="2"/>
        <v>0</v>
      </c>
      <c r="Q19" s="286">
        <v>0</v>
      </c>
      <c r="R19" s="302">
        <v>0</v>
      </c>
      <c r="S19" s="302">
        <v>0</v>
      </c>
      <c r="T19" s="302">
        <v>0</v>
      </c>
      <c r="U19" s="139">
        <v>0</v>
      </c>
    </row>
    <row r="20" customHeight="1" spans="1:21">
      <c r="A20" s="135" t="s">
        <v>108</v>
      </c>
      <c r="B20" s="135" t="s">
        <v>96</v>
      </c>
      <c r="C20" s="135" t="s">
        <v>96</v>
      </c>
      <c r="D20" s="135" t="s">
        <v>88</v>
      </c>
      <c r="E20" s="135" t="s">
        <v>109</v>
      </c>
      <c r="F20" s="285">
        <v>1185197.44</v>
      </c>
      <c r="G20" s="286">
        <v>1185197.44</v>
      </c>
      <c r="H20" s="286">
        <v>1185197.44</v>
      </c>
      <c r="I20" s="291">
        <v>1185197.44</v>
      </c>
      <c r="J20" s="291">
        <v>0</v>
      </c>
      <c r="K20" s="286">
        <v>0</v>
      </c>
      <c r="L20" s="286">
        <v>0</v>
      </c>
      <c r="M20" s="292">
        <v>0</v>
      </c>
      <c r="N20" s="286">
        <v>0</v>
      </c>
      <c r="O20" s="286">
        <f t="shared" si="2"/>
        <v>0</v>
      </c>
      <c r="P20" s="286">
        <f t="shared" si="2"/>
        <v>0</v>
      </c>
      <c r="Q20" s="286">
        <v>0</v>
      </c>
      <c r="R20" s="302">
        <v>0</v>
      </c>
      <c r="S20" s="302">
        <v>0</v>
      </c>
      <c r="T20" s="302">
        <v>0</v>
      </c>
      <c r="U20" s="139">
        <v>0</v>
      </c>
    </row>
    <row r="21" customHeight="1" spans="1:21">
      <c r="A21" s="135" t="s">
        <v>108</v>
      </c>
      <c r="B21" s="135" t="s">
        <v>96</v>
      </c>
      <c r="C21" s="135" t="s">
        <v>110</v>
      </c>
      <c r="D21" s="135" t="s">
        <v>88</v>
      </c>
      <c r="E21" s="135" t="s">
        <v>111</v>
      </c>
      <c r="F21" s="285">
        <v>592598.72</v>
      </c>
      <c r="G21" s="286">
        <v>592598.72</v>
      </c>
      <c r="H21" s="286">
        <v>592598.72</v>
      </c>
      <c r="I21" s="291">
        <v>592598.72</v>
      </c>
      <c r="J21" s="291">
        <v>0</v>
      </c>
      <c r="K21" s="286">
        <v>0</v>
      </c>
      <c r="L21" s="286">
        <v>0</v>
      </c>
      <c r="M21" s="292">
        <v>0</v>
      </c>
      <c r="N21" s="286">
        <v>0</v>
      </c>
      <c r="O21" s="286">
        <f t="shared" si="2"/>
        <v>0</v>
      </c>
      <c r="P21" s="286">
        <f t="shared" si="2"/>
        <v>0</v>
      </c>
      <c r="Q21" s="286">
        <v>0</v>
      </c>
      <c r="R21" s="302">
        <v>0</v>
      </c>
      <c r="S21" s="302">
        <v>0</v>
      </c>
      <c r="T21" s="302">
        <v>0</v>
      </c>
      <c r="U21" s="139">
        <v>0</v>
      </c>
    </row>
    <row r="22" customHeight="1" spans="1:21">
      <c r="A22" s="135" t="s">
        <v>108</v>
      </c>
      <c r="B22" s="135" t="s">
        <v>112</v>
      </c>
      <c r="C22" s="135" t="s">
        <v>106</v>
      </c>
      <c r="D22" s="135" t="s">
        <v>88</v>
      </c>
      <c r="E22" s="135" t="s">
        <v>113</v>
      </c>
      <c r="F22" s="285">
        <v>41124</v>
      </c>
      <c r="G22" s="286">
        <v>41124</v>
      </c>
      <c r="H22" s="286">
        <v>41124</v>
      </c>
      <c r="I22" s="291">
        <v>41124</v>
      </c>
      <c r="J22" s="291">
        <v>0</v>
      </c>
      <c r="K22" s="286">
        <v>0</v>
      </c>
      <c r="L22" s="286">
        <v>0</v>
      </c>
      <c r="M22" s="292">
        <v>0</v>
      </c>
      <c r="N22" s="286">
        <v>0</v>
      </c>
      <c r="O22" s="286">
        <f t="shared" si="2"/>
        <v>0</v>
      </c>
      <c r="P22" s="286">
        <f t="shared" si="2"/>
        <v>0</v>
      </c>
      <c r="Q22" s="286">
        <v>0</v>
      </c>
      <c r="R22" s="302">
        <v>0</v>
      </c>
      <c r="S22" s="302">
        <v>0</v>
      </c>
      <c r="T22" s="302">
        <v>0</v>
      </c>
      <c r="U22" s="139">
        <v>0</v>
      </c>
    </row>
    <row r="23" customHeight="1" spans="1:21">
      <c r="A23" s="135" t="s">
        <v>108</v>
      </c>
      <c r="B23" s="135" t="s">
        <v>106</v>
      </c>
      <c r="C23" s="135" t="s">
        <v>87</v>
      </c>
      <c r="D23" s="135" t="s">
        <v>88</v>
      </c>
      <c r="E23" s="135" t="s">
        <v>114</v>
      </c>
      <c r="F23" s="285">
        <v>59381.87</v>
      </c>
      <c r="G23" s="286">
        <v>59381.87</v>
      </c>
      <c r="H23" s="286">
        <v>59381.87</v>
      </c>
      <c r="I23" s="291">
        <v>59381.87</v>
      </c>
      <c r="J23" s="291">
        <v>0</v>
      </c>
      <c r="K23" s="286">
        <v>0</v>
      </c>
      <c r="L23" s="286">
        <v>0</v>
      </c>
      <c r="M23" s="292">
        <v>0</v>
      </c>
      <c r="N23" s="286">
        <v>0</v>
      </c>
      <c r="O23" s="286">
        <f t="shared" si="2"/>
        <v>0</v>
      </c>
      <c r="P23" s="286">
        <f t="shared" si="2"/>
        <v>0</v>
      </c>
      <c r="Q23" s="286">
        <v>0</v>
      </c>
      <c r="R23" s="302">
        <v>0</v>
      </c>
      <c r="S23" s="302">
        <v>0</v>
      </c>
      <c r="T23" s="302">
        <v>0</v>
      </c>
      <c r="U23" s="139">
        <v>0</v>
      </c>
    </row>
    <row r="24" customHeight="1" spans="1:21">
      <c r="A24" s="135" t="s">
        <v>115</v>
      </c>
      <c r="B24" s="135" t="s">
        <v>116</v>
      </c>
      <c r="C24" s="135" t="s">
        <v>87</v>
      </c>
      <c r="D24" s="135" t="s">
        <v>88</v>
      </c>
      <c r="E24" s="135" t="s">
        <v>117</v>
      </c>
      <c r="F24" s="285">
        <v>452786.16</v>
      </c>
      <c r="G24" s="286">
        <v>452786.16</v>
      </c>
      <c r="H24" s="286">
        <v>452786.16</v>
      </c>
      <c r="I24" s="291">
        <v>452786.16</v>
      </c>
      <c r="J24" s="291">
        <v>0</v>
      </c>
      <c r="K24" s="286">
        <v>0</v>
      </c>
      <c r="L24" s="286">
        <v>0</v>
      </c>
      <c r="M24" s="292">
        <v>0</v>
      </c>
      <c r="N24" s="286">
        <v>0</v>
      </c>
      <c r="O24" s="286">
        <f t="shared" si="2"/>
        <v>0</v>
      </c>
      <c r="P24" s="286">
        <f t="shared" si="2"/>
        <v>0</v>
      </c>
      <c r="Q24" s="286">
        <v>0</v>
      </c>
      <c r="R24" s="302">
        <v>0</v>
      </c>
      <c r="S24" s="302">
        <v>0</v>
      </c>
      <c r="T24" s="302">
        <v>0</v>
      </c>
      <c r="U24" s="139">
        <v>0</v>
      </c>
    </row>
    <row r="25" customHeight="1" spans="1:21">
      <c r="A25" s="135" t="s">
        <v>118</v>
      </c>
      <c r="B25" s="135" t="s">
        <v>90</v>
      </c>
      <c r="C25" s="135" t="s">
        <v>87</v>
      </c>
      <c r="D25" s="135" t="s">
        <v>88</v>
      </c>
      <c r="E25" s="135" t="s">
        <v>119</v>
      </c>
      <c r="F25" s="285">
        <v>1685880</v>
      </c>
      <c r="G25" s="286">
        <v>1685880</v>
      </c>
      <c r="H25" s="286">
        <v>1685880</v>
      </c>
      <c r="I25" s="291">
        <v>1685880</v>
      </c>
      <c r="J25" s="291">
        <v>0</v>
      </c>
      <c r="K25" s="286">
        <v>0</v>
      </c>
      <c r="L25" s="286">
        <v>0</v>
      </c>
      <c r="M25" s="292">
        <v>0</v>
      </c>
      <c r="N25" s="286">
        <v>0</v>
      </c>
      <c r="O25" s="286">
        <f t="shared" si="2"/>
        <v>0</v>
      </c>
      <c r="P25" s="286">
        <f t="shared" si="2"/>
        <v>0</v>
      </c>
      <c r="Q25" s="286">
        <v>0</v>
      </c>
      <c r="R25" s="302">
        <v>0</v>
      </c>
      <c r="S25" s="302">
        <v>0</v>
      </c>
      <c r="T25" s="302">
        <v>0</v>
      </c>
      <c r="U25" s="13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5" style="123" customWidth="1"/>
    <col min="9" max="244" width="9" style="123" customWidth="1"/>
    <col min="245" max="253" width="9.16666666666667" style="121" customWidth="1"/>
    <col min="254" max="16384" width="9.16666666666667" style="121"/>
  </cols>
  <sheetData>
    <row r="1" customHeight="1" spans="1:254">
      <c r="A1" s="122"/>
      <c r="B1"/>
      <c r="C1"/>
      <c r="D1"/>
      <c r="E1"/>
      <c r="F1"/>
      <c r="G1"/>
      <c r="H1" s="124" t="s">
        <v>120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7" customFormat="1" ht="20.1" customHeight="1" spans="1:244">
      <c r="A2" s="102" t="s">
        <v>121</v>
      </c>
      <c r="B2" s="269"/>
      <c r="C2" s="269"/>
      <c r="D2" s="269"/>
      <c r="E2" s="269"/>
      <c r="F2" s="269"/>
      <c r="G2" s="269"/>
      <c r="H2" s="269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</row>
    <row r="3" customHeight="1" spans="1:254">
      <c r="A3" s="126" t="s">
        <v>4</v>
      </c>
      <c r="B3"/>
      <c r="C3"/>
      <c r="D3"/>
      <c r="E3"/>
      <c r="F3"/>
      <c r="G3"/>
      <c r="H3" s="127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8" customFormat="1" customHeight="1" spans="1:254">
      <c r="A4" s="128" t="s">
        <v>122</v>
      </c>
      <c r="B4" s="128"/>
      <c r="C4" s="128"/>
      <c r="D4" s="128"/>
      <c r="E4" s="129"/>
      <c r="F4" s="128" t="s">
        <v>123</v>
      </c>
      <c r="G4" s="128" t="s">
        <v>124</v>
      </c>
      <c r="H4" s="128" t="s">
        <v>125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="268" customFormat="1" customHeight="1" spans="1:254">
      <c r="A5" s="131" t="s">
        <v>60</v>
      </c>
      <c r="B5" s="131"/>
      <c r="C5" s="131"/>
      <c r="D5" s="131" t="s">
        <v>61</v>
      </c>
      <c r="E5" s="131" t="s">
        <v>126</v>
      </c>
      <c r="F5" s="128"/>
      <c r="G5" s="128"/>
      <c r="H5" s="128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</row>
    <row r="6" customHeight="1" spans="1:254">
      <c r="A6" s="132" t="s">
        <v>72</v>
      </c>
      <c r="B6" s="133" t="s">
        <v>73</v>
      </c>
      <c r="C6" s="133" t="s">
        <v>74</v>
      </c>
      <c r="D6" s="129"/>
      <c r="E6" s="129"/>
      <c r="F6" s="128"/>
      <c r="G6" s="128"/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2" customFormat="1" customHeight="1" spans="1:254">
      <c r="A7" s="135"/>
      <c r="B7" s="135"/>
      <c r="C7" s="135"/>
      <c r="D7" s="270"/>
      <c r="E7" s="270" t="s">
        <v>63</v>
      </c>
      <c r="F7" s="139">
        <f t="shared" ref="F7:H8" si="0">F8</f>
        <v>21413626.71</v>
      </c>
      <c r="G7" s="139">
        <f t="shared" si="0"/>
        <v>14673626.71</v>
      </c>
      <c r="H7" s="139">
        <f t="shared" si="0"/>
        <v>6740000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5"/>
      <c r="B8" s="135"/>
      <c r="C8" s="135"/>
      <c r="D8" s="270" t="s">
        <v>81</v>
      </c>
      <c r="E8" s="270" t="s">
        <v>82</v>
      </c>
      <c r="F8" s="139">
        <f t="shared" si="0"/>
        <v>21413626.71</v>
      </c>
      <c r="G8" s="139">
        <f t="shared" si="0"/>
        <v>14673626.71</v>
      </c>
      <c r="H8" s="139">
        <f t="shared" si="0"/>
        <v>6740000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5"/>
      <c r="B9" s="135"/>
      <c r="C9" s="135"/>
      <c r="D9" s="270" t="s">
        <v>83</v>
      </c>
      <c r="E9" s="270" t="s">
        <v>84</v>
      </c>
      <c r="F9" s="139">
        <f>SUM(F10:F25)</f>
        <v>21413626.71</v>
      </c>
      <c r="G9" s="139">
        <f>SUM(G10:G25)</f>
        <v>14673626.71</v>
      </c>
      <c r="H9" s="139">
        <f>SUM(H10:H25)</f>
        <v>6740000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5" t="s">
        <v>85</v>
      </c>
      <c r="B10" s="135" t="s">
        <v>86</v>
      </c>
      <c r="C10" s="135" t="s">
        <v>87</v>
      </c>
      <c r="D10" s="270" t="s">
        <v>88</v>
      </c>
      <c r="E10" s="270" t="s">
        <v>89</v>
      </c>
      <c r="F10" s="139">
        <v>9802105.52</v>
      </c>
      <c r="G10" s="139">
        <v>9802105.52</v>
      </c>
      <c r="H10" s="13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5" t="s">
        <v>85</v>
      </c>
      <c r="B11" s="135" t="s">
        <v>86</v>
      </c>
      <c r="C11" s="135" t="s">
        <v>90</v>
      </c>
      <c r="D11" s="270" t="s">
        <v>88</v>
      </c>
      <c r="E11" s="270" t="s">
        <v>91</v>
      </c>
      <c r="F11" s="139">
        <v>3830000</v>
      </c>
      <c r="G11" s="139">
        <v>0</v>
      </c>
      <c r="H11" s="139">
        <v>3830000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5" t="s">
        <v>85</v>
      </c>
      <c r="B12" s="135" t="s">
        <v>86</v>
      </c>
      <c r="C12" s="135" t="s">
        <v>92</v>
      </c>
      <c r="D12" s="270" t="s">
        <v>88</v>
      </c>
      <c r="E12" s="270" t="s">
        <v>93</v>
      </c>
      <c r="F12" s="139">
        <v>100000</v>
      </c>
      <c r="G12" s="139">
        <v>0</v>
      </c>
      <c r="H12" s="139">
        <v>100000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5" t="s">
        <v>85</v>
      </c>
      <c r="B13" s="135" t="s">
        <v>86</v>
      </c>
      <c r="C13" s="135" t="s">
        <v>94</v>
      </c>
      <c r="D13" s="270" t="s">
        <v>88</v>
      </c>
      <c r="E13" s="270" t="s">
        <v>95</v>
      </c>
      <c r="F13" s="139">
        <v>250000</v>
      </c>
      <c r="G13" s="139">
        <v>0</v>
      </c>
      <c r="H13" s="139">
        <v>250000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5" t="s">
        <v>85</v>
      </c>
      <c r="B14" s="135" t="s">
        <v>86</v>
      </c>
      <c r="C14" s="135" t="s">
        <v>96</v>
      </c>
      <c r="D14" s="270" t="s">
        <v>88</v>
      </c>
      <c r="E14" s="270" t="s">
        <v>97</v>
      </c>
      <c r="F14" s="139">
        <v>300000</v>
      </c>
      <c r="G14" s="139">
        <v>0</v>
      </c>
      <c r="H14" s="139">
        <v>300000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5" t="s">
        <v>85</v>
      </c>
      <c r="B15" s="135" t="s">
        <v>86</v>
      </c>
      <c r="C15" s="135" t="s">
        <v>98</v>
      </c>
      <c r="D15" s="270" t="s">
        <v>88</v>
      </c>
      <c r="E15" s="270" t="s">
        <v>99</v>
      </c>
      <c r="F15" s="139">
        <v>850000</v>
      </c>
      <c r="G15" s="139">
        <v>0</v>
      </c>
      <c r="H15" s="139">
        <v>850000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5" t="s">
        <v>85</v>
      </c>
      <c r="B16" s="135" t="s">
        <v>86</v>
      </c>
      <c r="C16" s="135" t="s">
        <v>100</v>
      </c>
      <c r="D16" s="270" t="s">
        <v>88</v>
      </c>
      <c r="E16" s="270" t="s">
        <v>101</v>
      </c>
      <c r="F16" s="139">
        <v>150000</v>
      </c>
      <c r="G16" s="139">
        <v>0</v>
      </c>
      <c r="H16" s="139">
        <v>150000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8">
      <c r="A17" s="135" t="s">
        <v>85</v>
      </c>
      <c r="B17" s="135" t="s">
        <v>86</v>
      </c>
      <c r="C17" s="135" t="s">
        <v>102</v>
      </c>
      <c r="D17" s="270" t="s">
        <v>88</v>
      </c>
      <c r="E17" s="270" t="s">
        <v>103</v>
      </c>
      <c r="F17" s="139">
        <v>600000</v>
      </c>
      <c r="G17" s="139">
        <v>0</v>
      </c>
      <c r="H17" s="139">
        <v>600000</v>
      </c>
    </row>
    <row r="18" customHeight="1" spans="1:8">
      <c r="A18" s="135" t="s">
        <v>85</v>
      </c>
      <c r="B18" s="135" t="s">
        <v>86</v>
      </c>
      <c r="C18" s="135" t="s">
        <v>104</v>
      </c>
      <c r="D18" s="270" t="s">
        <v>88</v>
      </c>
      <c r="E18" s="270" t="s">
        <v>105</v>
      </c>
      <c r="F18" s="139">
        <v>854553</v>
      </c>
      <c r="G18" s="139">
        <v>854553</v>
      </c>
      <c r="H18" s="139">
        <v>0</v>
      </c>
    </row>
    <row r="19" customHeight="1" spans="1:8">
      <c r="A19" s="135" t="s">
        <v>85</v>
      </c>
      <c r="B19" s="135" t="s">
        <v>86</v>
      </c>
      <c r="C19" s="135" t="s">
        <v>106</v>
      </c>
      <c r="D19" s="270" t="s">
        <v>88</v>
      </c>
      <c r="E19" s="270" t="s">
        <v>107</v>
      </c>
      <c r="F19" s="139">
        <v>660000</v>
      </c>
      <c r="G19" s="139">
        <v>0</v>
      </c>
      <c r="H19" s="139">
        <v>660000</v>
      </c>
    </row>
    <row r="20" customHeight="1" spans="1:8">
      <c r="A20" s="135" t="s">
        <v>108</v>
      </c>
      <c r="B20" s="135" t="s">
        <v>96</v>
      </c>
      <c r="C20" s="135" t="s">
        <v>96</v>
      </c>
      <c r="D20" s="270" t="s">
        <v>88</v>
      </c>
      <c r="E20" s="270" t="s">
        <v>109</v>
      </c>
      <c r="F20" s="139">
        <v>1185197.44</v>
      </c>
      <c r="G20" s="139">
        <v>1185197.44</v>
      </c>
      <c r="H20" s="139">
        <v>0</v>
      </c>
    </row>
    <row r="21" customHeight="1" spans="1:8">
      <c r="A21" s="135" t="s">
        <v>108</v>
      </c>
      <c r="B21" s="135" t="s">
        <v>96</v>
      </c>
      <c r="C21" s="135" t="s">
        <v>110</v>
      </c>
      <c r="D21" s="270" t="s">
        <v>88</v>
      </c>
      <c r="E21" s="270" t="s">
        <v>111</v>
      </c>
      <c r="F21" s="139">
        <v>592598.72</v>
      </c>
      <c r="G21" s="139">
        <v>592598.72</v>
      </c>
      <c r="H21" s="139">
        <v>0</v>
      </c>
    </row>
    <row r="22" customHeight="1" spans="1:8">
      <c r="A22" s="135" t="s">
        <v>108</v>
      </c>
      <c r="B22" s="135" t="s">
        <v>112</v>
      </c>
      <c r="C22" s="135" t="s">
        <v>106</v>
      </c>
      <c r="D22" s="270" t="s">
        <v>88</v>
      </c>
      <c r="E22" s="270" t="s">
        <v>113</v>
      </c>
      <c r="F22" s="139">
        <v>41124</v>
      </c>
      <c r="G22" s="139">
        <v>41124</v>
      </c>
      <c r="H22" s="139">
        <v>0</v>
      </c>
    </row>
    <row r="23" customHeight="1" spans="1:8">
      <c r="A23" s="135" t="s">
        <v>108</v>
      </c>
      <c r="B23" s="135" t="s">
        <v>106</v>
      </c>
      <c r="C23" s="135" t="s">
        <v>87</v>
      </c>
      <c r="D23" s="270" t="s">
        <v>88</v>
      </c>
      <c r="E23" s="270" t="s">
        <v>114</v>
      </c>
      <c r="F23" s="139">
        <v>59381.87</v>
      </c>
      <c r="G23" s="139">
        <v>59381.87</v>
      </c>
      <c r="H23" s="139">
        <v>0</v>
      </c>
    </row>
    <row r="24" customHeight="1" spans="1:8">
      <c r="A24" s="135" t="s">
        <v>115</v>
      </c>
      <c r="B24" s="135" t="s">
        <v>116</v>
      </c>
      <c r="C24" s="135" t="s">
        <v>87</v>
      </c>
      <c r="D24" s="270" t="s">
        <v>88</v>
      </c>
      <c r="E24" s="270" t="s">
        <v>117</v>
      </c>
      <c r="F24" s="139">
        <v>452786.16</v>
      </c>
      <c r="G24" s="139">
        <v>452786.16</v>
      </c>
      <c r="H24" s="139">
        <v>0</v>
      </c>
    </row>
    <row r="25" customHeight="1" spans="1:8">
      <c r="A25" s="135" t="s">
        <v>118</v>
      </c>
      <c r="B25" s="135" t="s">
        <v>90</v>
      </c>
      <c r="C25" s="135" t="s">
        <v>87</v>
      </c>
      <c r="D25" s="270" t="s">
        <v>88</v>
      </c>
      <c r="E25" s="270" t="s">
        <v>119</v>
      </c>
      <c r="F25" s="139">
        <v>1685880</v>
      </c>
      <c r="G25" s="139">
        <v>1685880</v>
      </c>
      <c r="H25" s="139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1" customWidth="1"/>
    <col min="2" max="2" width="20.8333333333333" style="121" customWidth="1"/>
    <col min="3" max="3" width="34.8333333333333" style="121" customWidth="1"/>
    <col min="4" max="8" width="20.8333333333333" style="121" customWidth="1"/>
    <col min="9" max="32" width="12" style="121" customWidth="1"/>
    <col min="33" max="16384" width="9.16666666666667" style="121"/>
  </cols>
  <sheetData>
    <row r="1" customFormat="1" customHeight="1" spans="1:256">
      <c r="A1" s="224"/>
      <c r="B1" s="224"/>
      <c r="C1" s="224"/>
      <c r="E1" s="225"/>
      <c r="F1" s="225"/>
      <c r="G1" s="225"/>
      <c r="H1" s="226" t="s">
        <v>127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customFormat="1" ht="20.1" customHeight="1" spans="1:256">
      <c r="A2" s="227" t="s">
        <v>128</v>
      </c>
      <c r="B2" s="228"/>
      <c r="C2" s="228"/>
      <c r="D2" s="228"/>
      <c r="E2" s="228"/>
      <c r="F2" s="228"/>
      <c r="G2" s="228"/>
      <c r="H2" s="228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Format="1" customHeight="1" spans="1:256">
      <c r="A3" s="229" t="s">
        <v>4</v>
      </c>
      <c r="B3" s="224"/>
      <c r="C3" s="224"/>
      <c r="E3" s="225"/>
      <c r="F3" s="225"/>
      <c r="G3" s="225"/>
      <c r="H3" s="230" t="s">
        <v>5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Format="1" customHeight="1" spans="1:256">
      <c r="A4" s="231" t="s">
        <v>6</v>
      </c>
      <c r="B4" s="232"/>
      <c r="C4" s="128" t="s">
        <v>7</v>
      </c>
      <c r="D4" s="128"/>
      <c r="E4" s="128"/>
      <c r="F4" s="128"/>
      <c r="G4" s="128"/>
      <c r="H4" s="128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Format="1" customHeight="1" spans="1:256">
      <c r="A5" s="231" t="s">
        <v>8</v>
      </c>
      <c r="B5" s="233" t="s">
        <v>9</v>
      </c>
      <c r="C5" s="234" t="s">
        <v>8</v>
      </c>
      <c r="D5" s="235" t="s">
        <v>63</v>
      </c>
      <c r="E5" s="236" t="s">
        <v>129</v>
      </c>
      <c r="F5" s="236" t="s">
        <v>130</v>
      </c>
      <c r="G5" s="236" t="s">
        <v>131</v>
      </c>
      <c r="H5" s="236" t="s">
        <v>132</v>
      </c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27" customFormat="1" customHeight="1" spans="1:256">
      <c r="A6" s="237" t="s">
        <v>133</v>
      </c>
      <c r="B6" s="238">
        <v>21413626.71</v>
      </c>
      <c r="C6" s="239" t="s">
        <v>134</v>
      </c>
      <c r="D6" s="240">
        <v>21413626.71</v>
      </c>
      <c r="E6" s="240">
        <v>21413626.71</v>
      </c>
      <c r="F6" s="240">
        <v>0</v>
      </c>
      <c r="G6" s="241">
        <v>0</v>
      </c>
      <c r="H6" s="242">
        <v>0</v>
      </c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="27" customFormat="1" customHeight="1" spans="1:256">
      <c r="A7" s="237" t="s">
        <v>135</v>
      </c>
      <c r="B7" s="238">
        <v>21413626.71</v>
      </c>
      <c r="C7" s="239" t="s">
        <v>136</v>
      </c>
      <c r="D7" s="240">
        <v>17396658.52</v>
      </c>
      <c r="E7" s="243">
        <v>17396658.52</v>
      </c>
      <c r="F7" s="244">
        <v>0</v>
      </c>
      <c r="G7" s="245"/>
      <c r="H7" s="238">
        <v>0</v>
      </c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</row>
    <row r="8" s="27" customFormat="1" customHeight="1" spans="1:256">
      <c r="A8" s="237" t="s">
        <v>137</v>
      </c>
      <c r="B8" s="139">
        <v>0</v>
      </c>
      <c r="C8" s="246" t="s">
        <v>138</v>
      </c>
      <c r="D8" s="240">
        <v>0</v>
      </c>
      <c r="E8" s="243">
        <v>0</v>
      </c>
      <c r="F8" s="244">
        <v>0</v>
      </c>
      <c r="G8" s="245"/>
      <c r="H8" s="238">
        <v>0</v>
      </c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</row>
    <row r="9" s="27" customFormat="1" customHeight="1" spans="1:256">
      <c r="A9" s="237" t="s">
        <v>139</v>
      </c>
      <c r="B9" s="247"/>
      <c r="C9" s="239" t="s">
        <v>140</v>
      </c>
      <c r="D9" s="240">
        <v>0</v>
      </c>
      <c r="E9" s="243">
        <v>0</v>
      </c>
      <c r="F9" s="244">
        <v>0</v>
      </c>
      <c r="G9" s="245"/>
      <c r="H9" s="238"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</row>
    <row r="10" s="27" customFormat="1" customHeight="1" spans="1:256">
      <c r="A10" s="237" t="s">
        <v>141</v>
      </c>
      <c r="B10" s="238">
        <v>0</v>
      </c>
      <c r="C10" s="239" t="s">
        <v>142</v>
      </c>
      <c r="D10" s="240">
        <v>0</v>
      </c>
      <c r="E10" s="243">
        <v>0</v>
      </c>
      <c r="F10" s="244">
        <v>0</v>
      </c>
      <c r="G10" s="245"/>
      <c r="H10" s="238"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</row>
    <row r="11" s="27" customFormat="1" customHeight="1" spans="1:256">
      <c r="A11" s="237" t="s">
        <v>143</v>
      </c>
      <c r="B11" s="238">
        <v>0</v>
      </c>
      <c r="C11" s="239" t="s">
        <v>144</v>
      </c>
      <c r="D11" s="240">
        <v>0</v>
      </c>
      <c r="E11" s="243">
        <v>0</v>
      </c>
      <c r="F11" s="244">
        <v>0</v>
      </c>
      <c r="G11" s="248"/>
      <c r="H11" s="238"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</row>
    <row r="12" s="27" customFormat="1" customHeight="1" spans="1:256">
      <c r="A12" s="237" t="s">
        <v>145</v>
      </c>
      <c r="B12" s="139">
        <v>0</v>
      </c>
      <c r="C12" s="239" t="s">
        <v>146</v>
      </c>
      <c r="D12" s="240">
        <v>0</v>
      </c>
      <c r="E12" s="243">
        <v>0</v>
      </c>
      <c r="F12" s="244">
        <v>0</v>
      </c>
      <c r="G12" s="248"/>
      <c r="H12" s="238">
        <v>0</v>
      </c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</row>
    <row r="13" s="27" customFormat="1" customHeight="1" spans="1:256">
      <c r="A13" s="237" t="s">
        <v>147</v>
      </c>
      <c r="B13" s="185"/>
      <c r="C13" s="239" t="s">
        <v>148</v>
      </c>
      <c r="D13" s="240">
        <v>0</v>
      </c>
      <c r="E13" s="243">
        <v>0</v>
      </c>
      <c r="F13" s="244">
        <v>0</v>
      </c>
      <c r="G13" s="248"/>
      <c r="H13" s="238">
        <v>0</v>
      </c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</row>
    <row r="14" s="27" customFormat="1" customHeight="1" spans="1:256">
      <c r="A14" s="249"/>
      <c r="B14" s="247"/>
      <c r="C14" s="239" t="s">
        <v>149</v>
      </c>
      <c r="D14" s="240">
        <v>1878302.03</v>
      </c>
      <c r="E14" s="243">
        <v>1878302.03</v>
      </c>
      <c r="F14" s="244">
        <v>0</v>
      </c>
      <c r="G14" s="248"/>
      <c r="H14" s="238">
        <v>0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</row>
    <row r="15" s="27" customFormat="1" customHeight="1" spans="1:256">
      <c r="A15" s="249"/>
      <c r="B15" s="250"/>
      <c r="C15" s="246" t="s">
        <v>150</v>
      </c>
      <c r="D15" s="240">
        <v>0</v>
      </c>
      <c r="E15" s="243">
        <v>0</v>
      </c>
      <c r="F15" s="244">
        <v>0</v>
      </c>
      <c r="G15" s="248"/>
      <c r="H15" s="238">
        <v>0</v>
      </c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</row>
    <row r="16" s="27" customFormat="1" customHeight="1" spans="1:256">
      <c r="A16" s="251"/>
      <c r="B16" s="252"/>
      <c r="C16" s="239" t="s">
        <v>151</v>
      </c>
      <c r="D16" s="240">
        <v>452786.16</v>
      </c>
      <c r="E16" s="243">
        <v>452786.16</v>
      </c>
      <c r="F16" s="244">
        <v>0</v>
      </c>
      <c r="G16" s="248"/>
      <c r="H16" s="238">
        <v>0</v>
      </c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</row>
    <row r="17" s="27" customFormat="1" customHeight="1" spans="1:256">
      <c r="A17" s="253"/>
      <c r="B17" s="241"/>
      <c r="C17" s="249" t="s">
        <v>152</v>
      </c>
      <c r="D17" s="240">
        <v>0</v>
      </c>
      <c r="E17" s="243">
        <v>0</v>
      </c>
      <c r="F17" s="244">
        <v>0</v>
      </c>
      <c r="G17" s="248"/>
      <c r="H17" s="238">
        <v>0</v>
      </c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</row>
    <row r="18" s="27" customFormat="1" customHeight="1" spans="1:256">
      <c r="A18" s="251"/>
      <c r="B18" s="241"/>
      <c r="C18" s="249" t="s">
        <v>153</v>
      </c>
      <c r="D18" s="240">
        <v>0</v>
      </c>
      <c r="E18" s="243">
        <v>0</v>
      </c>
      <c r="F18" s="244">
        <v>0</v>
      </c>
      <c r="G18" s="248"/>
      <c r="H18" s="238">
        <v>0</v>
      </c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</row>
    <row r="19" s="27" customFormat="1" customHeight="1" spans="1:256">
      <c r="A19" s="251"/>
      <c r="B19" s="241"/>
      <c r="C19" s="249" t="s">
        <v>154</v>
      </c>
      <c r="D19" s="240">
        <v>0</v>
      </c>
      <c r="E19" s="243">
        <v>0</v>
      </c>
      <c r="F19" s="244">
        <v>0</v>
      </c>
      <c r="G19" s="248"/>
      <c r="H19" s="238">
        <v>0</v>
      </c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</row>
    <row r="20" s="27" customFormat="1" customHeight="1" spans="1:256">
      <c r="A20" s="251"/>
      <c r="B20" s="241"/>
      <c r="C20" s="249" t="s">
        <v>155</v>
      </c>
      <c r="D20" s="240">
        <v>0</v>
      </c>
      <c r="E20" s="243">
        <v>0</v>
      </c>
      <c r="F20" s="244">
        <v>0</v>
      </c>
      <c r="G20" s="248"/>
      <c r="H20" s="238">
        <v>0</v>
      </c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</row>
    <row r="21" s="27" customFormat="1" customHeight="1" spans="1:256">
      <c r="A21" s="251"/>
      <c r="B21" s="241"/>
      <c r="C21" s="249" t="s">
        <v>156</v>
      </c>
      <c r="D21" s="240">
        <v>0</v>
      </c>
      <c r="E21" s="243">
        <v>0</v>
      </c>
      <c r="F21" s="244">
        <v>0</v>
      </c>
      <c r="G21" s="248"/>
      <c r="H21" s="238">
        <v>0</v>
      </c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</row>
    <row r="22" s="27" customFormat="1" customHeight="1" spans="1:256">
      <c r="A22" s="251"/>
      <c r="B22" s="254"/>
      <c r="C22" s="255" t="s">
        <v>157</v>
      </c>
      <c r="D22" s="240">
        <v>0</v>
      </c>
      <c r="E22" s="243">
        <v>0</v>
      </c>
      <c r="F22" s="244">
        <v>0</v>
      </c>
      <c r="G22" s="248"/>
      <c r="H22" s="238">
        <v>0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</row>
    <row r="23" s="27" customFormat="1" customHeight="1" spans="1:256">
      <c r="A23" s="253"/>
      <c r="B23" s="241"/>
      <c r="C23" s="256" t="s">
        <v>158</v>
      </c>
      <c r="D23" s="240">
        <v>0</v>
      </c>
      <c r="E23" s="243">
        <v>0</v>
      </c>
      <c r="F23" s="244">
        <v>0</v>
      </c>
      <c r="G23" s="248"/>
      <c r="H23" s="238">
        <v>0</v>
      </c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6"/>
      <c r="FW23" s="266"/>
      <c r="FX23" s="266"/>
      <c r="FY23" s="266"/>
      <c r="FZ23" s="266"/>
      <c r="GA23" s="266"/>
      <c r="GB23" s="266"/>
      <c r="GC23" s="266"/>
      <c r="GD23" s="266"/>
      <c r="GE23" s="266"/>
      <c r="GF23" s="266"/>
      <c r="GG23" s="266"/>
      <c r="GH23" s="266"/>
      <c r="GI23" s="266"/>
      <c r="GJ23" s="266"/>
      <c r="GK23" s="266"/>
      <c r="GL23" s="266"/>
      <c r="GM23" s="266"/>
      <c r="GN23" s="266"/>
      <c r="GO23" s="266"/>
      <c r="GP23" s="266"/>
      <c r="GQ23" s="266"/>
      <c r="GR23" s="266"/>
      <c r="GS23" s="266"/>
      <c r="GT23" s="266"/>
      <c r="GU23" s="266"/>
      <c r="GV23" s="266"/>
      <c r="GW23" s="266"/>
      <c r="GX23" s="266"/>
      <c r="GY23" s="266"/>
      <c r="GZ23" s="266"/>
      <c r="HA23" s="266"/>
      <c r="HB23" s="266"/>
      <c r="HC23" s="266"/>
      <c r="HD23" s="266"/>
      <c r="HE23" s="266"/>
      <c r="HF23" s="266"/>
      <c r="HG23" s="266"/>
      <c r="HH23" s="266"/>
      <c r="HI23" s="266"/>
      <c r="HJ23" s="266"/>
      <c r="HK23" s="266"/>
      <c r="HL23" s="266"/>
      <c r="HM23" s="266"/>
      <c r="HN23" s="266"/>
      <c r="HO23" s="266"/>
      <c r="HP23" s="266"/>
      <c r="HQ23" s="266"/>
      <c r="HR23" s="266"/>
      <c r="HS23" s="266"/>
      <c r="HT23" s="266"/>
      <c r="HU23" s="266"/>
      <c r="HV23" s="266"/>
      <c r="HW23" s="266"/>
      <c r="HX23" s="266"/>
      <c r="HY23" s="266"/>
      <c r="HZ23" s="266"/>
      <c r="IA23" s="266"/>
      <c r="IB23" s="266"/>
      <c r="IC23" s="266"/>
      <c r="ID23" s="266"/>
      <c r="IE23" s="266"/>
      <c r="IF23" s="266"/>
      <c r="IG23" s="266"/>
      <c r="IH23" s="266"/>
      <c r="II23" s="266"/>
      <c r="IJ23" s="266"/>
      <c r="IK23" s="266"/>
      <c r="IL23" s="266"/>
      <c r="IM23" s="266"/>
      <c r="IN23" s="266"/>
      <c r="IO23" s="266"/>
      <c r="IP23" s="266"/>
      <c r="IQ23" s="266"/>
      <c r="IR23" s="266"/>
      <c r="IS23" s="266"/>
      <c r="IT23" s="266"/>
      <c r="IU23" s="266"/>
      <c r="IV23" s="266"/>
    </row>
    <row r="24" s="27" customFormat="1" customHeight="1" spans="1:256">
      <c r="A24" s="253"/>
      <c r="B24" s="241"/>
      <c r="C24" s="257" t="s">
        <v>159</v>
      </c>
      <c r="D24" s="240">
        <v>0</v>
      </c>
      <c r="E24" s="243">
        <v>0</v>
      </c>
      <c r="F24" s="244">
        <v>0</v>
      </c>
      <c r="G24" s="248"/>
      <c r="H24" s="238">
        <v>0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  <c r="IT24" s="266"/>
      <c r="IU24" s="266"/>
      <c r="IV24" s="266"/>
    </row>
    <row r="25" s="27" customFormat="1" customHeight="1" spans="1:256">
      <c r="A25" s="253"/>
      <c r="B25" s="241"/>
      <c r="C25" s="249" t="s">
        <v>160</v>
      </c>
      <c r="D25" s="240">
        <v>0</v>
      </c>
      <c r="E25" s="243">
        <v>0</v>
      </c>
      <c r="F25" s="244">
        <v>0</v>
      </c>
      <c r="G25" s="245"/>
      <c r="H25" s="238">
        <v>0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6"/>
      <c r="CI25" s="266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6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6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266"/>
      <c r="EY25" s="266"/>
      <c r="EZ25" s="266"/>
      <c r="FA25" s="266"/>
      <c r="FB25" s="266"/>
      <c r="FC25" s="266"/>
      <c r="FD25" s="266"/>
      <c r="FE25" s="266"/>
      <c r="FF25" s="266"/>
      <c r="FG25" s="266"/>
      <c r="FH25" s="266"/>
      <c r="FI25" s="266"/>
      <c r="FJ25" s="266"/>
      <c r="FK25" s="266"/>
      <c r="FL25" s="266"/>
      <c r="FM25" s="266"/>
      <c r="FN25" s="266"/>
      <c r="FO25" s="266"/>
      <c r="FP25" s="266"/>
      <c r="FQ25" s="266"/>
      <c r="FR25" s="266"/>
      <c r="FS25" s="266"/>
      <c r="FT25" s="266"/>
      <c r="FU25" s="266"/>
      <c r="FV25" s="266"/>
      <c r="FW25" s="266"/>
      <c r="FX25" s="266"/>
      <c r="FY25" s="266"/>
      <c r="FZ25" s="266"/>
      <c r="GA25" s="266"/>
      <c r="GB25" s="266"/>
      <c r="GC25" s="266"/>
      <c r="GD25" s="266"/>
      <c r="GE25" s="266"/>
      <c r="GF25" s="266"/>
      <c r="GG25" s="266"/>
      <c r="GH25" s="266"/>
      <c r="GI25" s="266"/>
      <c r="GJ25" s="266"/>
      <c r="GK25" s="266"/>
      <c r="GL25" s="266"/>
      <c r="GM25" s="266"/>
      <c r="GN25" s="266"/>
      <c r="GO25" s="266"/>
      <c r="GP25" s="266"/>
      <c r="GQ25" s="266"/>
      <c r="GR25" s="266"/>
      <c r="GS25" s="266"/>
      <c r="GT25" s="266"/>
      <c r="GU25" s="266"/>
      <c r="GV25" s="266"/>
      <c r="GW25" s="266"/>
      <c r="GX25" s="266"/>
      <c r="GY25" s="266"/>
      <c r="GZ25" s="266"/>
      <c r="HA25" s="266"/>
      <c r="HB25" s="266"/>
      <c r="HC25" s="266"/>
      <c r="HD25" s="266"/>
      <c r="HE25" s="266"/>
      <c r="HF25" s="266"/>
      <c r="HG25" s="266"/>
      <c r="HH25" s="266"/>
      <c r="HI25" s="266"/>
      <c r="HJ25" s="266"/>
      <c r="HK25" s="266"/>
      <c r="HL25" s="266"/>
      <c r="HM25" s="266"/>
      <c r="HN25" s="266"/>
      <c r="HO25" s="266"/>
      <c r="HP25" s="266"/>
      <c r="HQ25" s="266"/>
      <c r="HR25" s="266"/>
      <c r="HS25" s="266"/>
      <c r="HT25" s="266"/>
      <c r="HU25" s="266"/>
      <c r="HV25" s="266"/>
      <c r="HW25" s="266"/>
      <c r="HX25" s="266"/>
      <c r="HY25" s="266"/>
      <c r="HZ25" s="266"/>
      <c r="IA25" s="266"/>
      <c r="IB25" s="266"/>
      <c r="IC25" s="266"/>
      <c r="ID25" s="266"/>
      <c r="IE25" s="266"/>
      <c r="IF25" s="266"/>
      <c r="IG25" s="266"/>
      <c r="IH25" s="266"/>
      <c r="II25" s="266"/>
      <c r="IJ25" s="266"/>
      <c r="IK25" s="266"/>
      <c r="IL25" s="266"/>
      <c r="IM25" s="266"/>
      <c r="IN25" s="266"/>
      <c r="IO25" s="266"/>
      <c r="IP25" s="266"/>
      <c r="IQ25" s="266"/>
      <c r="IR25" s="266"/>
      <c r="IS25" s="266"/>
      <c r="IT25" s="266"/>
      <c r="IU25" s="266"/>
      <c r="IV25" s="266"/>
    </row>
    <row r="26" s="27" customFormat="1" customHeight="1" spans="1:256">
      <c r="A26" s="253"/>
      <c r="B26" s="241"/>
      <c r="C26" s="249" t="s">
        <v>161</v>
      </c>
      <c r="D26" s="240">
        <v>1685880</v>
      </c>
      <c r="E26" s="243">
        <v>1685880</v>
      </c>
      <c r="F26" s="244">
        <v>0</v>
      </c>
      <c r="G26" s="248"/>
      <c r="H26" s="238">
        <v>0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  <c r="HK26" s="266"/>
      <c r="HL26" s="266"/>
      <c r="HM26" s="266"/>
      <c r="HN26" s="266"/>
      <c r="HO26" s="266"/>
      <c r="HP26" s="266"/>
      <c r="HQ26" s="266"/>
      <c r="HR26" s="266"/>
      <c r="HS26" s="266"/>
      <c r="HT26" s="266"/>
      <c r="HU26" s="266"/>
      <c r="HV26" s="266"/>
      <c r="HW26" s="266"/>
      <c r="HX26" s="266"/>
      <c r="HY26" s="266"/>
      <c r="HZ26" s="266"/>
      <c r="IA26" s="266"/>
      <c r="IB26" s="266"/>
      <c r="IC26" s="266"/>
      <c r="ID26" s="266"/>
      <c r="IE26" s="266"/>
      <c r="IF26" s="266"/>
      <c r="IG26" s="266"/>
      <c r="IH26" s="266"/>
      <c r="II26" s="266"/>
      <c r="IJ26" s="266"/>
      <c r="IK26" s="266"/>
      <c r="IL26" s="266"/>
      <c r="IM26" s="266"/>
      <c r="IN26" s="266"/>
      <c r="IO26" s="266"/>
      <c r="IP26" s="266"/>
      <c r="IQ26" s="266"/>
      <c r="IR26" s="266"/>
      <c r="IS26" s="266"/>
      <c r="IT26" s="266"/>
      <c r="IU26" s="266"/>
      <c r="IV26" s="266"/>
    </row>
    <row r="27" s="27" customFormat="1" customHeight="1" spans="1:256">
      <c r="A27" s="253"/>
      <c r="B27" s="241"/>
      <c r="C27" s="249" t="s">
        <v>162</v>
      </c>
      <c r="D27" s="240">
        <v>0</v>
      </c>
      <c r="E27" s="243">
        <v>0</v>
      </c>
      <c r="F27" s="244">
        <v>0</v>
      </c>
      <c r="G27" s="248"/>
      <c r="H27" s="238">
        <v>0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266"/>
      <c r="EV27" s="266"/>
      <c r="EW27" s="266"/>
      <c r="EX27" s="266"/>
      <c r="EY27" s="266"/>
      <c r="EZ27" s="266"/>
      <c r="FA27" s="266"/>
      <c r="FB27" s="266"/>
      <c r="FC27" s="266"/>
      <c r="FD27" s="266"/>
      <c r="FE27" s="266"/>
      <c r="FF27" s="266"/>
      <c r="FG27" s="266"/>
      <c r="FH27" s="266"/>
      <c r="FI27" s="266"/>
      <c r="FJ27" s="266"/>
      <c r="FK27" s="266"/>
      <c r="FL27" s="266"/>
      <c r="FM27" s="266"/>
      <c r="FN27" s="266"/>
      <c r="FO27" s="266"/>
      <c r="FP27" s="266"/>
      <c r="FQ27" s="266"/>
      <c r="FR27" s="266"/>
      <c r="FS27" s="266"/>
      <c r="FT27" s="266"/>
      <c r="FU27" s="266"/>
      <c r="FV27" s="266"/>
      <c r="FW27" s="266"/>
      <c r="FX27" s="266"/>
      <c r="FY27" s="266"/>
      <c r="FZ27" s="266"/>
      <c r="GA27" s="266"/>
      <c r="GB27" s="266"/>
      <c r="GC27" s="266"/>
      <c r="GD27" s="266"/>
      <c r="GE27" s="266"/>
      <c r="GF27" s="266"/>
      <c r="GG27" s="266"/>
      <c r="GH27" s="266"/>
      <c r="GI27" s="266"/>
      <c r="GJ27" s="266"/>
      <c r="GK27" s="266"/>
      <c r="GL27" s="266"/>
      <c r="GM27" s="266"/>
      <c r="GN27" s="266"/>
      <c r="GO27" s="266"/>
      <c r="GP27" s="266"/>
      <c r="GQ27" s="266"/>
      <c r="GR27" s="266"/>
      <c r="GS27" s="266"/>
      <c r="GT27" s="266"/>
      <c r="GU27" s="266"/>
      <c r="GV27" s="266"/>
      <c r="GW27" s="266"/>
      <c r="GX27" s="266"/>
      <c r="GY27" s="266"/>
      <c r="GZ27" s="266"/>
      <c r="HA27" s="266"/>
      <c r="HB27" s="266"/>
      <c r="HC27" s="266"/>
      <c r="HD27" s="266"/>
      <c r="HE27" s="266"/>
      <c r="HF27" s="266"/>
      <c r="HG27" s="266"/>
      <c r="HH27" s="266"/>
      <c r="HI27" s="266"/>
      <c r="HJ27" s="266"/>
      <c r="HK27" s="266"/>
      <c r="HL27" s="266"/>
      <c r="HM27" s="266"/>
      <c r="HN27" s="266"/>
      <c r="HO27" s="266"/>
      <c r="HP27" s="266"/>
      <c r="HQ27" s="266"/>
      <c r="HR27" s="266"/>
      <c r="HS27" s="266"/>
      <c r="HT27" s="266"/>
      <c r="HU27" s="266"/>
      <c r="HV27" s="266"/>
      <c r="HW27" s="266"/>
      <c r="HX27" s="266"/>
      <c r="HY27" s="266"/>
      <c r="HZ27" s="266"/>
      <c r="IA27" s="266"/>
      <c r="IB27" s="266"/>
      <c r="IC27" s="266"/>
      <c r="ID27" s="266"/>
      <c r="IE27" s="266"/>
      <c r="IF27" s="266"/>
      <c r="IG27" s="266"/>
      <c r="IH27" s="266"/>
      <c r="II27" s="266"/>
      <c r="IJ27" s="266"/>
      <c r="IK27" s="266"/>
      <c r="IL27" s="266"/>
      <c r="IM27" s="266"/>
      <c r="IN27" s="266"/>
      <c r="IO27" s="266"/>
      <c r="IP27" s="266"/>
      <c r="IQ27" s="266"/>
      <c r="IR27" s="266"/>
      <c r="IS27" s="266"/>
      <c r="IT27" s="266"/>
      <c r="IU27" s="266"/>
      <c r="IV27" s="266"/>
    </row>
    <row r="28" s="27" customFormat="1" customHeight="1" spans="1:256">
      <c r="A28" s="251"/>
      <c r="B28" s="250"/>
      <c r="C28" s="249" t="s">
        <v>163</v>
      </c>
      <c r="D28" s="240">
        <v>0</v>
      </c>
      <c r="E28" s="243">
        <v>0</v>
      </c>
      <c r="F28" s="244">
        <v>0</v>
      </c>
      <c r="G28" s="248"/>
      <c r="H28" s="238">
        <v>0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6"/>
      <c r="EZ28" s="266"/>
      <c r="FA28" s="266"/>
      <c r="FB28" s="266"/>
      <c r="FC28" s="266"/>
      <c r="FD28" s="266"/>
      <c r="FE28" s="266"/>
      <c r="FF28" s="266"/>
      <c r="FG28" s="266"/>
      <c r="FH28" s="266"/>
      <c r="FI28" s="266"/>
      <c r="FJ28" s="266"/>
      <c r="FK28" s="266"/>
      <c r="FL28" s="266"/>
      <c r="FM28" s="266"/>
      <c r="FN28" s="266"/>
      <c r="FO28" s="266"/>
      <c r="FP28" s="266"/>
      <c r="FQ28" s="266"/>
      <c r="FR28" s="266"/>
      <c r="FS28" s="266"/>
      <c r="FT28" s="266"/>
      <c r="FU28" s="266"/>
      <c r="FV28" s="266"/>
      <c r="FW28" s="266"/>
      <c r="FX28" s="266"/>
      <c r="FY28" s="266"/>
      <c r="FZ28" s="266"/>
      <c r="GA28" s="266"/>
      <c r="GB28" s="266"/>
      <c r="GC28" s="266"/>
      <c r="GD28" s="266"/>
      <c r="GE28" s="266"/>
      <c r="GF28" s="266"/>
      <c r="GG28" s="266"/>
      <c r="GH28" s="266"/>
      <c r="GI28" s="266"/>
      <c r="GJ28" s="266"/>
      <c r="GK28" s="266"/>
      <c r="GL28" s="266"/>
      <c r="GM28" s="266"/>
      <c r="GN28" s="266"/>
      <c r="GO28" s="266"/>
      <c r="GP28" s="266"/>
      <c r="GQ28" s="266"/>
      <c r="GR28" s="266"/>
      <c r="GS28" s="266"/>
      <c r="GT28" s="266"/>
      <c r="GU28" s="266"/>
      <c r="GV28" s="266"/>
      <c r="GW28" s="266"/>
      <c r="GX28" s="266"/>
      <c r="GY28" s="266"/>
      <c r="GZ28" s="266"/>
      <c r="HA28" s="266"/>
      <c r="HB28" s="266"/>
      <c r="HC28" s="266"/>
      <c r="HD28" s="266"/>
      <c r="HE28" s="266"/>
      <c r="HF28" s="266"/>
      <c r="HG28" s="266"/>
      <c r="HH28" s="266"/>
      <c r="HI28" s="266"/>
      <c r="HJ28" s="266"/>
      <c r="HK28" s="266"/>
      <c r="HL28" s="266"/>
      <c r="HM28" s="266"/>
      <c r="HN28" s="266"/>
      <c r="HO28" s="266"/>
      <c r="HP28" s="266"/>
      <c r="HQ28" s="266"/>
      <c r="HR28" s="266"/>
      <c r="HS28" s="266"/>
      <c r="HT28" s="266"/>
      <c r="HU28" s="266"/>
      <c r="HV28" s="266"/>
      <c r="HW28" s="266"/>
      <c r="HX28" s="266"/>
      <c r="HY28" s="266"/>
      <c r="HZ28" s="266"/>
      <c r="IA28" s="266"/>
      <c r="IB28" s="266"/>
      <c r="IC28" s="266"/>
      <c r="ID28" s="266"/>
      <c r="IE28" s="266"/>
      <c r="IF28" s="266"/>
      <c r="IG28" s="266"/>
      <c r="IH28" s="266"/>
      <c r="II28" s="266"/>
      <c r="IJ28" s="266"/>
      <c r="IK28" s="266"/>
      <c r="IL28" s="266"/>
      <c r="IM28" s="266"/>
      <c r="IN28" s="266"/>
      <c r="IO28" s="266"/>
      <c r="IP28" s="266"/>
      <c r="IQ28" s="266"/>
      <c r="IR28" s="266"/>
      <c r="IS28" s="266"/>
      <c r="IT28" s="266"/>
      <c r="IU28" s="266"/>
      <c r="IV28" s="266"/>
    </row>
    <row r="29" s="27" customFormat="1" customHeight="1" spans="1:256">
      <c r="A29" s="251"/>
      <c r="B29" s="250"/>
      <c r="C29" s="249" t="s">
        <v>164</v>
      </c>
      <c r="D29" s="240">
        <v>0</v>
      </c>
      <c r="E29" s="243">
        <v>0</v>
      </c>
      <c r="F29" s="244">
        <v>0</v>
      </c>
      <c r="G29" s="248"/>
      <c r="H29" s="238">
        <v>0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6"/>
      <c r="EZ29" s="266"/>
      <c r="FA29" s="266"/>
      <c r="FB29" s="266"/>
      <c r="FC29" s="266"/>
      <c r="FD29" s="266"/>
      <c r="FE29" s="266"/>
      <c r="FF29" s="266"/>
      <c r="FG29" s="266"/>
      <c r="FH29" s="266"/>
      <c r="FI29" s="266"/>
      <c r="FJ29" s="266"/>
      <c r="FK29" s="266"/>
      <c r="FL29" s="266"/>
      <c r="FM29" s="266"/>
      <c r="FN29" s="266"/>
      <c r="FO29" s="266"/>
      <c r="FP29" s="266"/>
      <c r="FQ29" s="266"/>
      <c r="FR29" s="266"/>
      <c r="FS29" s="266"/>
      <c r="FT29" s="266"/>
      <c r="FU29" s="266"/>
      <c r="FV29" s="266"/>
      <c r="FW29" s="266"/>
      <c r="FX29" s="266"/>
      <c r="FY29" s="266"/>
      <c r="FZ29" s="266"/>
      <c r="GA29" s="266"/>
      <c r="GB29" s="266"/>
      <c r="GC29" s="266"/>
      <c r="GD29" s="266"/>
      <c r="GE29" s="266"/>
      <c r="GF29" s="266"/>
      <c r="GG29" s="266"/>
      <c r="GH29" s="266"/>
      <c r="GI29" s="266"/>
      <c r="GJ29" s="266"/>
      <c r="GK29" s="266"/>
      <c r="GL29" s="266"/>
      <c r="GM29" s="266"/>
      <c r="GN29" s="266"/>
      <c r="GO29" s="266"/>
      <c r="GP29" s="266"/>
      <c r="GQ29" s="266"/>
      <c r="GR29" s="266"/>
      <c r="GS29" s="266"/>
      <c r="GT29" s="266"/>
      <c r="GU29" s="266"/>
      <c r="GV29" s="266"/>
      <c r="GW29" s="266"/>
      <c r="GX29" s="266"/>
      <c r="GY29" s="266"/>
      <c r="GZ29" s="266"/>
      <c r="HA29" s="266"/>
      <c r="HB29" s="266"/>
      <c r="HC29" s="266"/>
      <c r="HD29" s="266"/>
      <c r="HE29" s="266"/>
      <c r="HF29" s="266"/>
      <c r="HG29" s="266"/>
      <c r="HH29" s="266"/>
      <c r="HI29" s="266"/>
      <c r="HJ29" s="266"/>
      <c r="HK29" s="266"/>
      <c r="HL29" s="266"/>
      <c r="HM29" s="266"/>
      <c r="HN29" s="266"/>
      <c r="HO29" s="266"/>
      <c r="HP29" s="266"/>
      <c r="HQ29" s="266"/>
      <c r="HR29" s="266"/>
      <c r="HS29" s="266"/>
      <c r="HT29" s="266"/>
      <c r="HU29" s="266"/>
      <c r="HV29" s="266"/>
      <c r="HW29" s="266"/>
      <c r="HX29" s="266"/>
      <c r="HY29" s="266"/>
      <c r="HZ29" s="266"/>
      <c r="IA29" s="266"/>
      <c r="IB29" s="266"/>
      <c r="IC29" s="266"/>
      <c r="ID29" s="266"/>
      <c r="IE29" s="266"/>
      <c r="IF29" s="266"/>
      <c r="IG29" s="266"/>
      <c r="IH29" s="266"/>
      <c r="II29" s="266"/>
      <c r="IJ29" s="266"/>
      <c r="IK29" s="266"/>
      <c r="IL29" s="266"/>
      <c r="IM29" s="266"/>
      <c r="IN29" s="266"/>
      <c r="IO29" s="266"/>
      <c r="IP29" s="266"/>
      <c r="IQ29" s="266"/>
      <c r="IR29" s="266"/>
      <c r="IS29" s="266"/>
      <c r="IT29" s="266"/>
      <c r="IU29" s="266"/>
      <c r="IV29" s="266"/>
    </row>
    <row r="30" s="27" customFormat="1" customHeight="1" spans="1:256">
      <c r="A30" s="251"/>
      <c r="B30" s="250"/>
      <c r="C30" s="258" t="s">
        <v>165</v>
      </c>
      <c r="D30" s="240">
        <v>0</v>
      </c>
      <c r="E30" s="243">
        <v>0</v>
      </c>
      <c r="F30" s="244">
        <v>0</v>
      </c>
      <c r="G30" s="248"/>
      <c r="H30" s="238">
        <v>0</v>
      </c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6"/>
      <c r="CC30" s="266"/>
      <c r="CD30" s="266"/>
      <c r="CE30" s="266"/>
      <c r="CF30" s="266"/>
      <c r="CG30" s="266"/>
      <c r="CH30" s="266"/>
      <c r="CI30" s="266"/>
      <c r="CJ30" s="266"/>
      <c r="CK30" s="266"/>
      <c r="CL30" s="266"/>
      <c r="CM30" s="266"/>
      <c r="CN30" s="266"/>
      <c r="CO30" s="266"/>
      <c r="CP30" s="266"/>
      <c r="CQ30" s="266"/>
      <c r="CR30" s="266"/>
      <c r="CS30" s="266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6"/>
      <c r="DH30" s="266"/>
      <c r="DI30" s="266"/>
      <c r="DJ30" s="266"/>
      <c r="DK30" s="266"/>
      <c r="DL30" s="266"/>
      <c r="DM30" s="266"/>
      <c r="DN30" s="266"/>
      <c r="DO30" s="266"/>
      <c r="DP30" s="266"/>
      <c r="DQ30" s="266"/>
      <c r="DR30" s="266"/>
      <c r="DS30" s="266"/>
      <c r="DT30" s="266"/>
      <c r="DU30" s="266"/>
      <c r="DV30" s="266"/>
      <c r="DW30" s="266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6"/>
      <c r="EZ30" s="266"/>
      <c r="FA30" s="266"/>
      <c r="FB30" s="266"/>
      <c r="FC30" s="266"/>
      <c r="FD30" s="266"/>
      <c r="FE30" s="266"/>
      <c r="FF30" s="266"/>
      <c r="FG30" s="266"/>
      <c r="FH30" s="266"/>
      <c r="FI30" s="266"/>
      <c r="FJ30" s="266"/>
      <c r="FK30" s="266"/>
      <c r="FL30" s="266"/>
      <c r="FM30" s="266"/>
      <c r="FN30" s="266"/>
      <c r="FO30" s="266"/>
      <c r="FP30" s="266"/>
      <c r="FQ30" s="266"/>
      <c r="FR30" s="266"/>
      <c r="FS30" s="266"/>
      <c r="FT30" s="266"/>
      <c r="FU30" s="266"/>
      <c r="FV30" s="266"/>
      <c r="FW30" s="266"/>
      <c r="FX30" s="266"/>
      <c r="FY30" s="266"/>
      <c r="FZ30" s="266"/>
      <c r="GA30" s="266"/>
      <c r="GB30" s="266"/>
      <c r="GC30" s="266"/>
      <c r="GD30" s="266"/>
      <c r="GE30" s="266"/>
      <c r="GF30" s="266"/>
      <c r="GG30" s="266"/>
      <c r="GH30" s="266"/>
      <c r="GI30" s="266"/>
      <c r="GJ30" s="266"/>
      <c r="GK30" s="266"/>
      <c r="GL30" s="266"/>
      <c r="GM30" s="266"/>
      <c r="GN30" s="266"/>
      <c r="GO30" s="266"/>
      <c r="GP30" s="266"/>
      <c r="GQ30" s="266"/>
      <c r="GR30" s="266"/>
      <c r="GS30" s="266"/>
      <c r="GT30" s="266"/>
      <c r="GU30" s="266"/>
      <c r="GV30" s="266"/>
      <c r="GW30" s="266"/>
      <c r="GX30" s="266"/>
      <c r="GY30" s="266"/>
      <c r="GZ30" s="266"/>
      <c r="HA30" s="266"/>
      <c r="HB30" s="266"/>
      <c r="HC30" s="266"/>
      <c r="HD30" s="266"/>
      <c r="HE30" s="266"/>
      <c r="HF30" s="266"/>
      <c r="HG30" s="266"/>
      <c r="HH30" s="266"/>
      <c r="HI30" s="266"/>
      <c r="HJ30" s="266"/>
      <c r="HK30" s="266"/>
      <c r="HL30" s="266"/>
      <c r="HM30" s="266"/>
      <c r="HN30" s="266"/>
      <c r="HO30" s="266"/>
      <c r="HP30" s="266"/>
      <c r="HQ30" s="266"/>
      <c r="HR30" s="266"/>
      <c r="HS30" s="266"/>
      <c r="HT30" s="266"/>
      <c r="HU30" s="266"/>
      <c r="HV30" s="266"/>
      <c r="HW30" s="266"/>
      <c r="HX30" s="266"/>
      <c r="HY30" s="266"/>
      <c r="HZ30" s="266"/>
      <c r="IA30" s="266"/>
      <c r="IB30" s="266"/>
      <c r="IC30" s="266"/>
      <c r="ID30" s="266"/>
      <c r="IE30" s="266"/>
      <c r="IF30" s="266"/>
      <c r="IG30" s="266"/>
      <c r="IH30" s="266"/>
      <c r="II30" s="266"/>
      <c r="IJ30" s="266"/>
      <c r="IK30" s="266"/>
      <c r="IL30" s="266"/>
      <c r="IM30" s="266"/>
      <c r="IN30" s="266"/>
      <c r="IO30" s="266"/>
      <c r="IP30" s="266"/>
      <c r="IQ30" s="266"/>
      <c r="IR30" s="266"/>
      <c r="IS30" s="266"/>
      <c r="IT30" s="266"/>
      <c r="IU30" s="266"/>
      <c r="IV30" s="266"/>
    </row>
    <row r="31" s="27" customFormat="1" customHeight="1" spans="1:256">
      <c r="A31" s="251"/>
      <c r="B31" s="250"/>
      <c r="C31" s="249" t="s">
        <v>166</v>
      </c>
      <c r="D31" s="240">
        <v>0</v>
      </c>
      <c r="E31" s="243">
        <v>0</v>
      </c>
      <c r="F31" s="244">
        <v>0</v>
      </c>
      <c r="G31" s="248"/>
      <c r="H31" s="238">
        <v>0</v>
      </c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6"/>
      <c r="CI31" s="266"/>
      <c r="CJ31" s="266"/>
      <c r="CK31" s="266"/>
      <c r="CL31" s="266"/>
      <c r="CM31" s="266"/>
      <c r="CN31" s="266"/>
      <c r="CO31" s="266"/>
      <c r="CP31" s="266"/>
      <c r="CQ31" s="266"/>
      <c r="CR31" s="266"/>
      <c r="CS31" s="266"/>
      <c r="CT31" s="266"/>
      <c r="CU31" s="266"/>
      <c r="CV31" s="266"/>
      <c r="CW31" s="266"/>
      <c r="CX31" s="266"/>
      <c r="CY31" s="266"/>
      <c r="CZ31" s="266"/>
      <c r="DA31" s="266"/>
      <c r="DB31" s="266"/>
      <c r="DC31" s="266"/>
      <c r="DD31" s="266"/>
      <c r="DE31" s="266"/>
      <c r="DF31" s="266"/>
      <c r="DG31" s="266"/>
      <c r="DH31" s="266"/>
      <c r="DI31" s="266"/>
      <c r="DJ31" s="266"/>
      <c r="DK31" s="266"/>
      <c r="DL31" s="266"/>
      <c r="DM31" s="266"/>
      <c r="DN31" s="266"/>
      <c r="DO31" s="266"/>
      <c r="DP31" s="266"/>
      <c r="DQ31" s="266"/>
      <c r="DR31" s="266"/>
      <c r="DS31" s="266"/>
      <c r="DT31" s="266"/>
      <c r="DU31" s="266"/>
      <c r="DV31" s="266"/>
      <c r="DW31" s="266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6"/>
      <c r="EZ31" s="266"/>
      <c r="FA31" s="266"/>
      <c r="FB31" s="266"/>
      <c r="FC31" s="266"/>
      <c r="FD31" s="266"/>
      <c r="FE31" s="266"/>
      <c r="FF31" s="266"/>
      <c r="FG31" s="266"/>
      <c r="FH31" s="266"/>
      <c r="FI31" s="266"/>
      <c r="FJ31" s="266"/>
      <c r="FK31" s="266"/>
      <c r="FL31" s="266"/>
      <c r="FM31" s="266"/>
      <c r="FN31" s="266"/>
      <c r="FO31" s="266"/>
      <c r="FP31" s="266"/>
      <c r="FQ31" s="266"/>
      <c r="FR31" s="266"/>
      <c r="FS31" s="266"/>
      <c r="FT31" s="266"/>
      <c r="FU31" s="266"/>
      <c r="FV31" s="266"/>
      <c r="FW31" s="266"/>
      <c r="FX31" s="266"/>
      <c r="FY31" s="266"/>
      <c r="FZ31" s="266"/>
      <c r="GA31" s="266"/>
      <c r="GB31" s="266"/>
      <c r="GC31" s="266"/>
      <c r="GD31" s="266"/>
      <c r="GE31" s="266"/>
      <c r="GF31" s="266"/>
      <c r="GG31" s="266"/>
      <c r="GH31" s="266"/>
      <c r="GI31" s="266"/>
      <c r="GJ31" s="266"/>
      <c r="GK31" s="266"/>
      <c r="GL31" s="266"/>
      <c r="GM31" s="266"/>
      <c r="GN31" s="266"/>
      <c r="GO31" s="266"/>
      <c r="GP31" s="266"/>
      <c r="GQ31" s="266"/>
      <c r="GR31" s="266"/>
      <c r="GS31" s="266"/>
      <c r="GT31" s="266"/>
      <c r="GU31" s="266"/>
      <c r="GV31" s="266"/>
      <c r="GW31" s="266"/>
      <c r="GX31" s="266"/>
      <c r="GY31" s="266"/>
      <c r="GZ31" s="266"/>
      <c r="HA31" s="266"/>
      <c r="HB31" s="266"/>
      <c r="HC31" s="266"/>
      <c r="HD31" s="266"/>
      <c r="HE31" s="266"/>
      <c r="HF31" s="266"/>
      <c r="HG31" s="266"/>
      <c r="HH31" s="266"/>
      <c r="HI31" s="266"/>
      <c r="HJ31" s="266"/>
      <c r="HK31" s="266"/>
      <c r="HL31" s="266"/>
      <c r="HM31" s="266"/>
      <c r="HN31" s="266"/>
      <c r="HO31" s="266"/>
      <c r="HP31" s="266"/>
      <c r="HQ31" s="266"/>
      <c r="HR31" s="266"/>
      <c r="HS31" s="266"/>
      <c r="HT31" s="266"/>
      <c r="HU31" s="266"/>
      <c r="HV31" s="266"/>
      <c r="HW31" s="266"/>
      <c r="HX31" s="266"/>
      <c r="HY31" s="266"/>
      <c r="HZ31" s="266"/>
      <c r="IA31" s="266"/>
      <c r="IB31" s="266"/>
      <c r="IC31" s="266"/>
      <c r="ID31" s="266"/>
      <c r="IE31" s="266"/>
      <c r="IF31" s="266"/>
      <c r="IG31" s="266"/>
      <c r="IH31" s="266"/>
      <c r="II31" s="266"/>
      <c r="IJ31" s="266"/>
      <c r="IK31" s="266"/>
      <c r="IL31" s="266"/>
      <c r="IM31" s="266"/>
      <c r="IN31" s="266"/>
      <c r="IO31" s="266"/>
      <c r="IP31" s="266"/>
      <c r="IQ31" s="266"/>
      <c r="IR31" s="266"/>
      <c r="IS31" s="266"/>
      <c r="IT31" s="266"/>
      <c r="IU31" s="266"/>
      <c r="IV31" s="266"/>
    </row>
    <row r="32" s="27" customFormat="1" customHeight="1" spans="1:256">
      <c r="A32" s="251"/>
      <c r="B32" s="250"/>
      <c r="C32" s="246" t="s">
        <v>167</v>
      </c>
      <c r="D32" s="240">
        <v>0</v>
      </c>
      <c r="E32" s="243">
        <v>0</v>
      </c>
      <c r="F32" s="244">
        <v>0</v>
      </c>
      <c r="G32" s="245"/>
      <c r="H32" s="238">
        <v>0</v>
      </c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6"/>
      <c r="DD32" s="266"/>
      <c r="DE32" s="266"/>
      <c r="DF32" s="266"/>
      <c r="DG32" s="266"/>
      <c r="DH32" s="266"/>
      <c r="DI32" s="266"/>
      <c r="DJ32" s="266"/>
      <c r="DK32" s="266"/>
      <c r="DL32" s="266"/>
      <c r="DM32" s="266"/>
      <c r="DN32" s="266"/>
      <c r="DO32" s="266"/>
      <c r="DP32" s="266"/>
      <c r="DQ32" s="266"/>
      <c r="DR32" s="266"/>
      <c r="DS32" s="266"/>
      <c r="DT32" s="266"/>
      <c r="DU32" s="266"/>
      <c r="DV32" s="266"/>
      <c r="DW32" s="266"/>
      <c r="DX32" s="266"/>
      <c r="DY32" s="266"/>
      <c r="DZ32" s="266"/>
      <c r="EA32" s="266"/>
      <c r="EB32" s="266"/>
      <c r="EC32" s="266"/>
      <c r="ED32" s="266"/>
      <c r="EE32" s="266"/>
      <c r="EF32" s="266"/>
      <c r="EG32" s="266"/>
      <c r="EH32" s="266"/>
      <c r="EI32" s="266"/>
      <c r="EJ32" s="266"/>
      <c r="EK32" s="266"/>
      <c r="EL32" s="266"/>
      <c r="EM32" s="266"/>
      <c r="EN32" s="266"/>
      <c r="EO32" s="266"/>
      <c r="EP32" s="266"/>
      <c r="EQ32" s="266"/>
      <c r="ER32" s="266"/>
      <c r="ES32" s="266"/>
      <c r="ET32" s="266"/>
      <c r="EU32" s="266"/>
      <c r="EV32" s="266"/>
      <c r="EW32" s="266"/>
      <c r="EX32" s="266"/>
      <c r="EY32" s="266"/>
      <c r="EZ32" s="266"/>
      <c r="FA32" s="266"/>
      <c r="FB32" s="266"/>
      <c r="FC32" s="266"/>
      <c r="FD32" s="266"/>
      <c r="FE32" s="266"/>
      <c r="FF32" s="266"/>
      <c r="FG32" s="266"/>
      <c r="FH32" s="266"/>
      <c r="FI32" s="266"/>
      <c r="FJ32" s="266"/>
      <c r="FK32" s="266"/>
      <c r="FL32" s="266"/>
      <c r="FM32" s="266"/>
      <c r="FN32" s="266"/>
      <c r="FO32" s="266"/>
      <c r="FP32" s="266"/>
      <c r="FQ32" s="266"/>
      <c r="FR32" s="266"/>
      <c r="FS32" s="266"/>
      <c r="FT32" s="266"/>
      <c r="FU32" s="266"/>
      <c r="FV32" s="266"/>
      <c r="FW32" s="266"/>
      <c r="FX32" s="266"/>
      <c r="FY32" s="266"/>
      <c r="FZ32" s="266"/>
      <c r="GA32" s="266"/>
      <c r="GB32" s="266"/>
      <c r="GC32" s="266"/>
      <c r="GD32" s="266"/>
      <c r="GE32" s="266"/>
      <c r="GF32" s="266"/>
      <c r="GG32" s="266"/>
      <c r="GH32" s="266"/>
      <c r="GI32" s="266"/>
      <c r="GJ32" s="266"/>
      <c r="GK32" s="266"/>
      <c r="GL32" s="266"/>
      <c r="GM32" s="266"/>
      <c r="GN32" s="266"/>
      <c r="GO32" s="266"/>
      <c r="GP32" s="266"/>
      <c r="GQ32" s="266"/>
      <c r="GR32" s="266"/>
      <c r="GS32" s="266"/>
      <c r="GT32" s="266"/>
      <c r="GU32" s="266"/>
      <c r="GV32" s="266"/>
      <c r="GW32" s="266"/>
      <c r="GX32" s="266"/>
      <c r="GY32" s="266"/>
      <c r="GZ32" s="266"/>
      <c r="HA32" s="266"/>
      <c r="HB32" s="266"/>
      <c r="HC32" s="266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HW32" s="266"/>
      <c r="HX32" s="266"/>
      <c r="HY32" s="266"/>
      <c r="HZ32" s="266"/>
      <c r="IA32" s="266"/>
      <c r="IB32" s="266"/>
      <c r="IC32" s="266"/>
      <c r="ID32" s="266"/>
      <c r="IE32" s="266"/>
      <c r="IF32" s="266"/>
      <c r="IG32" s="266"/>
      <c r="IH32" s="266"/>
      <c r="II32" s="266"/>
      <c r="IJ32" s="266"/>
      <c r="IK32" s="266"/>
      <c r="IL32" s="266"/>
      <c r="IM32" s="266"/>
      <c r="IN32" s="266"/>
      <c r="IO32" s="266"/>
      <c r="IP32" s="266"/>
      <c r="IQ32" s="266"/>
      <c r="IR32" s="266"/>
      <c r="IS32" s="266"/>
      <c r="IT32" s="266"/>
      <c r="IU32" s="266"/>
      <c r="IV32" s="266"/>
    </row>
    <row r="33" s="27" customFormat="1" customHeight="1" spans="1:256">
      <c r="A33" s="251"/>
      <c r="B33" s="250"/>
      <c r="C33" s="246" t="s">
        <v>168</v>
      </c>
      <c r="D33" s="240">
        <v>0</v>
      </c>
      <c r="E33" s="243">
        <v>0</v>
      </c>
      <c r="F33" s="244">
        <v>0</v>
      </c>
      <c r="G33" s="248"/>
      <c r="H33" s="238">
        <v>0</v>
      </c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N33" s="266"/>
      <c r="CO33" s="266"/>
      <c r="CP33" s="266"/>
      <c r="CQ33" s="266"/>
      <c r="CR33" s="266"/>
      <c r="CS33" s="266"/>
      <c r="CT33" s="266"/>
      <c r="CU33" s="266"/>
      <c r="CV33" s="266"/>
      <c r="CW33" s="266"/>
      <c r="CX33" s="266"/>
      <c r="CY33" s="266"/>
      <c r="CZ33" s="266"/>
      <c r="DA33" s="266"/>
      <c r="DB33" s="266"/>
      <c r="DC33" s="266"/>
      <c r="DD33" s="266"/>
      <c r="DE33" s="266"/>
      <c r="DF33" s="266"/>
      <c r="DG33" s="266"/>
      <c r="DH33" s="266"/>
      <c r="DI33" s="266"/>
      <c r="DJ33" s="266"/>
      <c r="DK33" s="266"/>
      <c r="DL33" s="266"/>
      <c r="DM33" s="266"/>
      <c r="DN33" s="266"/>
      <c r="DO33" s="266"/>
      <c r="DP33" s="266"/>
      <c r="DQ33" s="266"/>
      <c r="DR33" s="266"/>
      <c r="DS33" s="266"/>
      <c r="DT33" s="266"/>
      <c r="DU33" s="266"/>
      <c r="DV33" s="266"/>
      <c r="DW33" s="266"/>
      <c r="DX33" s="266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266"/>
      <c r="FA33" s="266"/>
      <c r="FB33" s="266"/>
      <c r="FC33" s="266"/>
      <c r="FD33" s="266"/>
      <c r="FE33" s="266"/>
      <c r="FF33" s="266"/>
      <c r="FG33" s="266"/>
      <c r="FH33" s="266"/>
      <c r="FI33" s="266"/>
      <c r="FJ33" s="266"/>
      <c r="FK33" s="266"/>
      <c r="FL33" s="266"/>
      <c r="FM33" s="266"/>
      <c r="FN33" s="266"/>
      <c r="FO33" s="266"/>
      <c r="FP33" s="266"/>
      <c r="FQ33" s="266"/>
      <c r="FR33" s="266"/>
      <c r="FS33" s="266"/>
      <c r="FT33" s="266"/>
      <c r="FU33" s="266"/>
      <c r="FV33" s="266"/>
      <c r="FW33" s="266"/>
      <c r="FX33" s="266"/>
      <c r="FY33" s="266"/>
      <c r="FZ33" s="266"/>
      <c r="GA33" s="266"/>
      <c r="GB33" s="266"/>
      <c r="GC33" s="266"/>
      <c r="GD33" s="266"/>
      <c r="GE33" s="266"/>
      <c r="GF33" s="266"/>
      <c r="GG33" s="266"/>
      <c r="GH33" s="266"/>
      <c r="GI33" s="266"/>
      <c r="GJ33" s="266"/>
      <c r="GK33" s="266"/>
      <c r="GL33" s="266"/>
      <c r="GM33" s="266"/>
      <c r="GN33" s="266"/>
      <c r="GO33" s="266"/>
      <c r="GP33" s="266"/>
      <c r="GQ33" s="266"/>
      <c r="GR33" s="266"/>
      <c r="GS33" s="266"/>
      <c r="GT33" s="266"/>
      <c r="GU33" s="266"/>
      <c r="GV33" s="266"/>
      <c r="GW33" s="266"/>
      <c r="GX33" s="266"/>
      <c r="GY33" s="266"/>
      <c r="GZ33" s="266"/>
      <c r="HA33" s="266"/>
      <c r="HB33" s="266"/>
      <c r="HC33" s="266"/>
      <c r="HD33" s="266"/>
      <c r="HE33" s="266"/>
      <c r="HF33" s="266"/>
      <c r="HG33" s="266"/>
      <c r="HH33" s="266"/>
      <c r="HI33" s="266"/>
      <c r="HJ33" s="266"/>
      <c r="HK33" s="266"/>
      <c r="HL33" s="266"/>
      <c r="HM33" s="266"/>
      <c r="HN33" s="266"/>
      <c r="HO33" s="266"/>
      <c r="HP33" s="266"/>
      <c r="HQ33" s="266"/>
      <c r="HR33" s="266"/>
      <c r="HS33" s="266"/>
      <c r="HT33" s="266"/>
      <c r="HU33" s="266"/>
      <c r="HV33" s="266"/>
      <c r="HW33" s="266"/>
      <c r="HX33" s="266"/>
      <c r="HY33" s="266"/>
      <c r="HZ33" s="266"/>
      <c r="IA33" s="266"/>
      <c r="IB33" s="266"/>
      <c r="IC33" s="266"/>
      <c r="ID33" s="266"/>
      <c r="IE33" s="266"/>
      <c r="IF33" s="266"/>
      <c r="IG33" s="266"/>
      <c r="IH33" s="266"/>
      <c r="II33" s="266"/>
      <c r="IJ33" s="266"/>
      <c r="IK33" s="266"/>
      <c r="IL33" s="266"/>
      <c r="IM33" s="266"/>
      <c r="IN33" s="266"/>
      <c r="IO33" s="266"/>
      <c r="IP33" s="266"/>
      <c r="IQ33" s="266"/>
      <c r="IR33" s="266"/>
      <c r="IS33" s="266"/>
      <c r="IT33" s="266"/>
      <c r="IU33" s="266"/>
      <c r="IV33" s="266"/>
    </row>
    <row r="34" s="27" customFormat="1" customHeight="1" spans="1:256">
      <c r="A34" s="259"/>
      <c r="B34" s="250"/>
      <c r="C34" s="246" t="s">
        <v>169</v>
      </c>
      <c r="D34" s="240">
        <v>0</v>
      </c>
      <c r="E34" s="243">
        <v>0</v>
      </c>
      <c r="F34" s="244">
        <v>0</v>
      </c>
      <c r="G34" s="260"/>
      <c r="H34" s="238">
        <v>0</v>
      </c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266"/>
      <c r="DC34" s="266"/>
      <c r="DD34" s="266"/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266"/>
      <c r="FA34" s="266"/>
      <c r="FB34" s="266"/>
      <c r="FC34" s="266"/>
      <c r="FD34" s="266"/>
      <c r="FE34" s="266"/>
      <c r="FF34" s="266"/>
      <c r="FG34" s="266"/>
      <c r="FH34" s="266"/>
      <c r="FI34" s="266"/>
      <c r="FJ34" s="266"/>
      <c r="FK34" s="266"/>
      <c r="FL34" s="266"/>
      <c r="FM34" s="266"/>
      <c r="FN34" s="266"/>
      <c r="FO34" s="266"/>
      <c r="FP34" s="266"/>
      <c r="FQ34" s="266"/>
      <c r="FR34" s="266"/>
      <c r="FS34" s="266"/>
      <c r="FT34" s="266"/>
      <c r="FU34" s="266"/>
      <c r="FV34" s="266"/>
      <c r="FW34" s="266"/>
      <c r="FX34" s="266"/>
      <c r="FY34" s="266"/>
      <c r="FZ34" s="266"/>
      <c r="GA34" s="266"/>
      <c r="GB34" s="266"/>
      <c r="GC34" s="266"/>
      <c r="GD34" s="266"/>
      <c r="GE34" s="266"/>
      <c r="GF34" s="266"/>
      <c r="GG34" s="266"/>
      <c r="GH34" s="266"/>
      <c r="GI34" s="266"/>
      <c r="GJ34" s="266"/>
      <c r="GK34" s="266"/>
      <c r="GL34" s="266"/>
      <c r="GM34" s="266"/>
      <c r="GN34" s="266"/>
      <c r="GO34" s="266"/>
      <c r="GP34" s="266"/>
      <c r="GQ34" s="266"/>
      <c r="GR34" s="266"/>
      <c r="GS34" s="266"/>
      <c r="GT34" s="266"/>
      <c r="GU34" s="266"/>
      <c r="GV34" s="266"/>
      <c r="GW34" s="266"/>
      <c r="GX34" s="266"/>
      <c r="GY34" s="266"/>
      <c r="GZ34" s="266"/>
      <c r="HA34" s="266"/>
      <c r="HB34" s="266"/>
      <c r="HC34" s="266"/>
      <c r="HD34" s="266"/>
      <c r="HE34" s="266"/>
      <c r="HF34" s="266"/>
      <c r="HG34" s="266"/>
      <c r="HH34" s="266"/>
      <c r="HI34" s="266"/>
      <c r="HJ34" s="266"/>
      <c r="HK34" s="266"/>
      <c r="HL34" s="266"/>
      <c r="HM34" s="266"/>
      <c r="HN34" s="266"/>
      <c r="HO34" s="266"/>
      <c r="HP34" s="266"/>
      <c r="HQ34" s="266"/>
      <c r="HR34" s="266"/>
      <c r="HS34" s="266"/>
      <c r="HT34" s="266"/>
      <c r="HU34" s="266"/>
      <c r="HV34" s="266"/>
      <c r="HW34" s="266"/>
      <c r="HX34" s="266"/>
      <c r="HY34" s="266"/>
      <c r="HZ34" s="266"/>
      <c r="IA34" s="266"/>
      <c r="IB34" s="266"/>
      <c r="IC34" s="266"/>
      <c r="ID34" s="266"/>
      <c r="IE34" s="266"/>
      <c r="IF34" s="266"/>
      <c r="IG34" s="266"/>
      <c r="IH34" s="266"/>
      <c r="II34" s="266"/>
      <c r="IJ34" s="266"/>
      <c r="IK34" s="266"/>
      <c r="IL34" s="266"/>
      <c r="IM34" s="266"/>
      <c r="IN34" s="266"/>
      <c r="IO34" s="266"/>
      <c r="IP34" s="266"/>
      <c r="IQ34" s="266"/>
      <c r="IR34" s="266"/>
      <c r="IS34" s="266"/>
      <c r="IT34" s="266"/>
      <c r="IU34" s="266"/>
      <c r="IV34" s="266"/>
    </row>
    <row r="35" s="27" customFormat="1" customHeight="1" spans="1:256">
      <c r="A35" s="261"/>
      <c r="B35" s="238"/>
      <c r="C35" s="246" t="s">
        <v>170</v>
      </c>
      <c r="D35" s="240">
        <v>0</v>
      </c>
      <c r="E35" s="262">
        <v>0</v>
      </c>
      <c r="F35" s="262">
        <v>0</v>
      </c>
      <c r="G35" s="161"/>
      <c r="H35" s="139">
        <v>0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N35" s="266"/>
      <c r="CO35" s="266"/>
      <c r="CP35" s="266"/>
      <c r="CQ35" s="266"/>
      <c r="CR35" s="266"/>
      <c r="CS35" s="266"/>
      <c r="CT35" s="266"/>
      <c r="CU35" s="266"/>
      <c r="CV35" s="266"/>
      <c r="CW35" s="266"/>
      <c r="CX35" s="266"/>
      <c r="CY35" s="266"/>
      <c r="CZ35" s="266"/>
      <c r="DA35" s="266"/>
      <c r="DB35" s="266"/>
      <c r="DC35" s="266"/>
      <c r="DD35" s="266"/>
      <c r="DE35" s="266"/>
      <c r="DF35" s="266"/>
      <c r="DG35" s="266"/>
      <c r="DH35" s="266"/>
      <c r="DI35" s="266"/>
      <c r="DJ35" s="266"/>
      <c r="DK35" s="266"/>
      <c r="DL35" s="266"/>
      <c r="DM35" s="266"/>
      <c r="DN35" s="266"/>
      <c r="DO35" s="266"/>
      <c r="DP35" s="266"/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266"/>
      <c r="EZ35" s="266"/>
      <c r="FA35" s="266"/>
      <c r="FB35" s="266"/>
      <c r="FC35" s="266"/>
      <c r="FD35" s="266"/>
      <c r="FE35" s="266"/>
      <c r="FF35" s="266"/>
      <c r="FG35" s="266"/>
      <c r="FH35" s="266"/>
      <c r="FI35" s="266"/>
      <c r="FJ35" s="266"/>
      <c r="FK35" s="266"/>
      <c r="FL35" s="266"/>
      <c r="FM35" s="266"/>
      <c r="FN35" s="266"/>
      <c r="FO35" s="266"/>
      <c r="FP35" s="266"/>
      <c r="FQ35" s="266"/>
      <c r="FR35" s="266"/>
      <c r="FS35" s="266"/>
      <c r="FT35" s="266"/>
      <c r="FU35" s="266"/>
      <c r="FV35" s="266"/>
      <c r="FW35" s="266"/>
      <c r="FX35" s="266"/>
      <c r="FY35" s="266"/>
      <c r="FZ35" s="266"/>
      <c r="GA35" s="266"/>
      <c r="GB35" s="266"/>
      <c r="GC35" s="266"/>
      <c r="GD35" s="266"/>
      <c r="GE35" s="266"/>
      <c r="GF35" s="266"/>
      <c r="GG35" s="266"/>
      <c r="GH35" s="266"/>
      <c r="GI35" s="266"/>
      <c r="GJ35" s="266"/>
      <c r="GK35" s="266"/>
      <c r="GL35" s="266"/>
      <c r="GM35" s="266"/>
      <c r="GN35" s="266"/>
      <c r="GO35" s="266"/>
      <c r="GP35" s="266"/>
      <c r="GQ35" s="266"/>
      <c r="GR35" s="266"/>
      <c r="GS35" s="266"/>
      <c r="GT35" s="266"/>
      <c r="GU35" s="266"/>
      <c r="GV35" s="266"/>
      <c r="GW35" s="266"/>
      <c r="GX35" s="266"/>
      <c r="GY35" s="266"/>
      <c r="GZ35" s="266"/>
      <c r="HA35" s="266"/>
      <c r="HB35" s="266"/>
      <c r="HC35" s="266"/>
      <c r="HD35" s="266"/>
      <c r="HE35" s="266"/>
      <c r="HF35" s="266"/>
      <c r="HG35" s="266"/>
      <c r="HH35" s="266"/>
      <c r="HI35" s="266"/>
      <c r="HJ35" s="266"/>
      <c r="HK35" s="266"/>
      <c r="HL35" s="266"/>
      <c r="HM35" s="266"/>
      <c r="HN35" s="266"/>
      <c r="HO35" s="266"/>
      <c r="HP35" s="266"/>
      <c r="HQ35" s="266"/>
      <c r="HR35" s="266"/>
      <c r="HS35" s="266"/>
      <c r="HT35" s="266"/>
      <c r="HU35" s="266"/>
      <c r="HV35" s="266"/>
      <c r="HW35" s="266"/>
      <c r="HX35" s="266"/>
      <c r="HY35" s="266"/>
      <c r="HZ35" s="266"/>
      <c r="IA35" s="266"/>
      <c r="IB35" s="266"/>
      <c r="IC35" s="266"/>
      <c r="ID35" s="266"/>
      <c r="IE35" s="266"/>
      <c r="IF35" s="266"/>
      <c r="IG35" s="266"/>
      <c r="IH35" s="266"/>
      <c r="II35" s="266"/>
      <c r="IJ35" s="266"/>
      <c r="IK35" s="266"/>
      <c r="IL35" s="266"/>
      <c r="IM35" s="266"/>
      <c r="IN35" s="266"/>
      <c r="IO35" s="266"/>
      <c r="IP35" s="266"/>
      <c r="IQ35" s="266"/>
      <c r="IR35" s="266"/>
      <c r="IS35" s="266"/>
      <c r="IT35" s="266"/>
      <c r="IU35" s="266"/>
      <c r="IV35" s="266"/>
    </row>
    <row r="36" customFormat="1" customHeight="1" spans="1:256">
      <c r="A36" s="261"/>
      <c r="B36" s="238"/>
      <c r="C36" s="246"/>
      <c r="D36" s="139"/>
      <c r="E36" s="139"/>
      <c r="F36" s="139"/>
      <c r="G36" s="161"/>
      <c r="H36" s="263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</row>
    <row r="37" customFormat="1" customHeight="1" spans="1:256">
      <c r="A37" s="261"/>
      <c r="B37" s="238"/>
      <c r="C37" s="246"/>
      <c r="D37" s="139"/>
      <c r="E37" s="139"/>
      <c r="F37" s="139"/>
      <c r="G37" s="161"/>
      <c r="H37" s="263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</row>
    <row r="38" customFormat="1" customHeight="1" spans="1:256">
      <c r="A38" s="261"/>
      <c r="B38" s="238"/>
      <c r="C38" s="246"/>
      <c r="D38" s="139"/>
      <c r="E38" s="139"/>
      <c r="F38" s="139"/>
      <c r="G38" s="161"/>
      <c r="H38" s="263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</row>
    <row r="39" s="27" customFormat="1" customHeight="1" spans="1:256">
      <c r="A39" s="231" t="s">
        <v>171</v>
      </c>
      <c r="B39" s="250">
        <v>21413626.71</v>
      </c>
      <c r="C39" s="264" t="s">
        <v>172</v>
      </c>
      <c r="D39" s="241">
        <v>21413626.71</v>
      </c>
      <c r="E39" s="139">
        <v>21413626.71</v>
      </c>
      <c r="F39" s="139">
        <v>0</v>
      </c>
      <c r="G39" s="139">
        <v>0</v>
      </c>
      <c r="H39" s="139">
        <v>0</v>
      </c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6"/>
      <c r="DL39" s="266"/>
      <c r="DM39" s="266"/>
      <c r="DN39" s="266"/>
      <c r="DO39" s="266"/>
      <c r="DP39" s="266"/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266"/>
      <c r="FA39" s="266"/>
      <c r="FB39" s="266"/>
      <c r="FC39" s="266"/>
      <c r="FD39" s="266"/>
      <c r="FE39" s="266"/>
      <c r="FF39" s="266"/>
      <c r="FG39" s="266"/>
      <c r="FH39" s="266"/>
      <c r="FI39" s="266"/>
      <c r="FJ39" s="266"/>
      <c r="FK39" s="266"/>
      <c r="FL39" s="266"/>
      <c r="FM39" s="266"/>
      <c r="FN39" s="266"/>
      <c r="FO39" s="266"/>
      <c r="FP39" s="266"/>
      <c r="FQ39" s="266"/>
      <c r="FR39" s="266"/>
      <c r="FS39" s="266"/>
      <c r="FT39" s="266"/>
      <c r="FU39" s="266"/>
      <c r="FV39" s="266"/>
      <c r="FW39" s="266"/>
      <c r="FX39" s="266"/>
      <c r="FY39" s="266"/>
      <c r="FZ39" s="266"/>
      <c r="GA39" s="266"/>
      <c r="GB39" s="266"/>
      <c r="GC39" s="266"/>
      <c r="GD39" s="266"/>
      <c r="GE39" s="266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  <c r="HK39" s="266"/>
      <c r="HL39" s="266"/>
      <c r="HM39" s="266"/>
      <c r="HN39" s="266"/>
      <c r="HO39" s="266"/>
      <c r="HP39" s="266"/>
      <c r="HQ39" s="266"/>
      <c r="HR39" s="266"/>
      <c r="HS39" s="266"/>
      <c r="HT39" s="266"/>
      <c r="HU39" s="266"/>
      <c r="HV39" s="266"/>
      <c r="HW39" s="266"/>
      <c r="HX39" s="266"/>
      <c r="HY39" s="266"/>
      <c r="HZ39" s="266"/>
      <c r="IA39" s="266"/>
      <c r="IB39" s="266"/>
      <c r="IC39" s="266"/>
      <c r="ID39" s="266"/>
      <c r="IE39" s="266"/>
      <c r="IF39" s="266"/>
      <c r="IG39" s="266"/>
      <c r="IH39" s="266"/>
      <c r="II39" s="266"/>
      <c r="IJ39" s="266"/>
      <c r="IK39" s="266"/>
      <c r="IL39" s="266"/>
      <c r="IM39" s="266"/>
      <c r="IN39" s="266"/>
      <c r="IO39" s="266"/>
      <c r="IP39" s="266"/>
      <c r="IQ39" s="266"/>
      <c r="IR39" s="266"/>
      <c r="IS39" s="266"/>
      <c r="IT39" s="266"/>
      <c r="IU39" s="266"/>
      <c r="IV39" s="266"/>
    </row>
    <row r="40" customFormat="1" customHeight="1" spans="1:256">
      <c r="A40" s="225"/>
      <c r="B40" s="122"/>
      <c r="C40" s="122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</row>
    <row r="41" customFormat="1" customHeight="1" spans="2:256">
      <c r="B41" s="122"/>
      <c r="C41" s="122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</row>
    <row r="42" customFormat="1" customHeight="1" spans="2:2">
      <c r="B42" s="122"/>
    </row>
    <row r="43" customFormat="1" customHeight="1" spans="2:3">
      <c r="B43" s="122"/>
      <c r="C43" s="122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1" customWidth="1"/>
    <col min="2" max="3" width="12.8333333333333" style="121" customWidth="1"/>
    <col min="4" max="4" width="44.8333333333333" style="121" customWidth="1"/>
    <col min="5" max="6" width="16.8333333333333" style="121" customWidth="1"/>
    <col min="7" max="12" width="13.8333333333333" style="121" customWidth="1"/>
    <col min="13" max="15" width="8.5" style="121" customWidth="1"/>
    <col min="16" max="16" width="16.8333333333333" style="121" customWidth="1"/>
    <col min="17" max="22" width="13.8333333333333" style="121" customWidth="1"/>
    <col min="23" max="25" width="8.5" style="121" customWidth="1"/>
    <col min="26" max="16384" width="12.3333333333333" style="121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173</v>
      </c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</row>
    <row r="2" customFormat="1" ht="20.1" customHeight="1" spans="1:256">
      <c r="A2" s="102" t="s">
        <v>174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  <c r="IV2" s="208"/>
    </row>
    <row r="3" customFormat="1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  <c r="IN3" s="208"/>
      <c r="IO3" s="208"/>
      <c r="IP3" s="208"/>
      <c r="IQ3" s="208"/>
      <c r="IR3" s="208"/>
      <c r="IS3" s="208"/>
      <c r="IT3" s="208"/>
      <c r="IU3" s="208"/>
      <c r="IV3" s="208"/>
    </row>
    <row r="4" customFormat="1" customHeight="1" spans="1:256">
      <c r="A4" s="191" t="s">
        <v>8</v>
      </c>
      <c r="B4" s="192"/>
      <c r="C4" s="192"/>
      <c r="D4" s="192"/>
      <c r="E4" s="193" t="s">
        <v>57</v>
      </c>
      <c r="F4" s="194" t="s">
        <v>175</v>
      </c>
      <c r="G4" s="195"/>
      <c r="H4" s="195"/>
      <c r="I4" s="195"/>
      <c r="J4" s="195"/>
      <c r="K4" s="195"/>
      <c r="L4" s="195"/>
      <c r="M4" s="195"/>
      <c r="N4" s="195"/>
      <c r="O4" s="212"/>
      <c r="P4" s="199" t="s">
        <v>176</v>
      </c>
      <c r="Q4" s="199"/>
      <c r="R4" s="199"/>
      <c r="S4" s="199"/>
      <c r="T4" s="199"/>
      <c r="U4" s="199"/>
      <c r="V4" s="199"/>
      <c r="W4" s="199"/>
      <c r="X4" s="199"/>
      <c r="Y4" s="199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</row>
    <row r="5" customFormat="1" customHeight="1" spans="1:256">
      <c r="A5" s="191" t="s">
        <v>60</v>
      </c>
      <c r="B5" s="192"/>
      <c r="C5" s="196" t="s">
        <v>61</v>
      </c>
      <c r="D5" s="197" t="s">
        <v>177</v>
      </c>
      <c r="E5" s="193"/>
      <c r="F5" s="198" t="s">
        <v>63</v>
      </c>
      <c r="G5" s="199" t="s">
        <v>178</v>
      </c>
      <c r="H5" s="199"/>
      <c r="I5" s="199"/>
      <c r="J5" s="199" t="s">
        <v>130</v>
      </c>
      <c r="K5" s="199"/>
      <c r="L5" s="199"/>
      <c r="M5" s="213" t="s">
        <v>179</v>
      </c>
      <c r="N5" s="213"/>
      <c r="O5" s="213"/>
      <c r="P5" s="204" t="s">
        <v>63</v>
      </c>
      <c r="Q5" s="199" t="s">
        <v>180</v>
      </c>
      <c r="R5" s="199"/>
      <c r="S5" s="199"/>
      <c r="T5" s="199" t="s">
        <v>181</v>
      </c>
      <c r="U5" s="199"/>
      <c r="V5" s="199"/>
      <c r="W5" s="198" t="s">
        <v>182</v>
      </c>
      <c r="X5" s="198"/>
      <c r="Y5" s="19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  <c r="IU5" s="208"/>
      <c r="IV5" s="208"/>
    </row>
    <row r="6" customFormat="1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183</v>
      </c>
      <c r="H6" s="204" t="s">
        <v>124</v>
      </c>
      <c r="I6" s="204" t="s">
        <v>125</v>
      </c>
      <c r="J6" s="204" t="s">
        <v>183</v>
      </c>
      <c r="K6" s="204" t="s">
        <v>124</v>
      </c>
      <c r="L6" s="204" t="s">
        <v>125</v>
      </c>
      <c r="M6" s="214" t="s">
        <v>183</v>
      </c>
      <c r="N6" s="214" t="s">
        <v>124</v>
      </c>
      <c r="O6" s="214" t="s">
        <v>125</v>
      </c>
      <c r="P6" s="215"/>
      <c r="Q6" s="204" t="s">
        <v>183</v>
      </c>
      <c r="R6" s="204" t="s">
        <v>124</v>
      </c>
      <c r="S6" s="204" t="s">
        <v>125</v>
      </c>
      <c r="T6" s="204" t="s">
        <v>183</v>
      </c>
      <c r="U6" s="204" t="s">
        <v>124</v>
      </c>
      <c r="V6" s="204" t="s">
        <v>125</v>
      </c>
      <c r="W6" s="204" t="s">
        <v>183</v>
      </c>
      <c r="X6" s="204" t="s">
        <v>124</v>
      </c>
      <c r="Y6" s="204" t="s">
        <v>125</v>
      </c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  <c r="IT6" s="208"/>
      <c r="IU6" s="208"/>
      <c r="IV6" s="208"/>
    </row>
    <row r="7" s="27" customFormat="1" customHeight="1" spans="1:256">
      <c r="A7" s="135"/>
      <c r="B7" s="135"/>
      <c r="C7" s="135"/>
      <c r="D7" s="135" t="s">
        <v>63</v>
      </c>
      <c r="E7" s="138">
        <f t="shared" ref="E7:L7" si="0">E8</f>
        <v>21413626.71</v>
      </c>
      <c r="F7" s="138">
        <f t="shared" si="0"/>
        <v>21413626.71</v>
      </c>
      <c r="G7" s="138">
        <f t="shared" si="0"/>
        <v>21413626.71</v>
      </c>
      <c r="H7" s="138">
        <f t="shared" si="0"/>
        <v>14673626.71</v>
      </c>
      <c r="I7" s="138">
        <f t="shared" si="0"/>
        <v>6740000</v>
      </c>
      <c r="J7" s="138">
        <f t="shared" si="0"/>
        <v>0</v>
      </c>
      <c r="K7" s="138">
        <f t="shared" si="0"/>
        <v>0</v>
      </c>
      <c r="L7" s="139">
        <f t="shared" si="0"/>
        <v>0</v>
      </c>
      <c r="M7" s="137">
        <f>SUM(0)</f>
        <v>0</v>
      </c>
      <c r="N7" s="138">
        <f>SUM(0)</f>
        <v>0</v>
      </c>
      <c r="O7" s="138">
        <f>SUM(0)</f>
        <v>0</v>
      </c>
      <c r="P7" s="138">
        <f t="shared" ref="P7:V7" si="1">P8</f>
        <v>0</v>
      </c>
      <c r="Q7" s="138">
        <f t="shared" si="1"/>
        <v>0</v>
      </c>
      <c r="R7" s="138">
        <f t="shared" si="1"/>
        <v>0</v>
      </c>
      <c r="S7" s="138">
        <f t="shared" si="1"/>
        <v>0</v>
      </c>
      <c r="T7" s="138">
        <f t="shared" si="1"/>
        <v>0</v>
      </c>
      <c r="U7" s="138">
        <f t="shared" si="1"/>
        <v>0</v>
      </c>
      <c r="V7" s="139">
        <f t="shared" si="1"/>
        <v>0</v>
      </c>
      <c r="W7" s="216">
        <f>SUM(0)</f>
        <v>0</v>
      </c>
      <c r="X7" s="217">
        <f>SUM(0)</f>
        <v>0</v>
      </c>
      <c r="Y7" s="217">
        <f>SUM(0)</f>
        <v>0</v>
      </c>
      <c r="Z7" s="218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135"/>
      <c r="B8" s="135"/>
      <c r="C8" s="135" t="s">
        <v>184</v>
      </c>
      <c r="D8" s="135" t="s">
        <v>185</v>
      </c>
      <c r="E8" s="138">
        <f t="shared" ref="E8:L8" si="2">E9+E14+E23+E25+E27</f>
        <v>21413626.71</v>
      </c>
      <c r="F8" s="138">
        <f t="shared" si="2"/>
        <v>21413626.71</v>
      </c>
      <c r="G8" s="138">
        <f t="shared" si="2"/>
        <v>21413626.71</v>
      </c>
      <c r="H8" s="138">
        <f t="shared" si="2"/>
        <v>14673626.71</v>
      </c>
      <c r="I8" s="138">
        <f t="shared" si="2"/>
        <v>6740000</v>
      </c>
      <c r="J8" s="138">
        <f t="shared" si="2"/>
        <v>0</v>
      </c>
      <c r="K8" s="138">
        <f t="shared" si="2"/>
        <v>0</v>
      </c>
      <c r="L8" s="139">
        <f t="shared" si="2"/>
        <v>0</v>
      </c>
      <c r="M8" s="137">
        <f t="shared" ref="M8:O29" si="3">SUM(0)</f>
        <v>0</v>
      </c>
      <c r="N8" s="138">
        <f t="shared" si="3"/>
        <v>0</v>
      </c>
      <c r="O8" s="138">
        <f t="shared" si="3"/>
        <v>0</v>
      </c>
      <c r="P8" s="138">
        <f t="shared" ref="P8:V8" si="4">P9+P14+P23+P25+P27</f>
        <v>0</v>
      </c>
      <c r="Q8" s="138">
        <f t="shared" si="4"/>
        <v>0</v>
      </c>
      <c r="R8" s="138">
        <f t="shared" si="4"/>
        <v>0</v>
      </c>
      <c r="S8" s="138">
        <f t="shared" si="4"/>
        <v>0</v>
      </c>
      <c r="T8" s="138">
        <f t="shared" si="4"/>
        <v>0</v>
      </c>
      <c r="U8" s="138">
        <f t="shared" si="4"/>
        <v>0</v>
      </c>
      <c r="V8" s="139">
        <f t="shared" si="4"/>
        <v>0</v>
      </c>
      <c r="W8" s="216">
        <f t="shared" ref="W8:Y29" si="5">SUM(0)</f>
        <v>0</v>
      </c>
      <c r="X8" s="217">
        <f t="shared" si="5"/>
        <v>0</v>
      </c>
      <c r="Y8" s="217">
        <f t="shared" si="5"/>
        <v>0</v>
      </c>
      <c r="Z8" s="208"/>
      <c r="AA8" s="21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  <c r="IN8" s="208"/>
      <c r="IO8" s="208"/>
      <c r="IP8" s="208"/>
      <c r="IQ8" s="208"/>
      <c r="IR8" s="208"/>
      <c r="IS8" s="208"/>
      <c r="IT8" s="208"/>
      <c r="IU8" s="208"/>
      <c r="IV8" s="208"/>
    </row>
    <row r="9" customFormat="1" customHeight="1" spans="1:256">
      <c r="A9" s="135"/>
      <c r="B9" s="135"/>
      <c r="C9" s="135" t="s">
        <v>186</v>
      </c>
      <c r="D9" s="135" t="s">
        <v>187</v>
      </c>
      <c r="E9" s="138">
        <f t="shared" ref="E9:L9" si="6">SUM(E10:E13)</f>
        <v>11458007.19</v>
      </c>
      <c r="F9" s="138">
        <f t="shared" si="6"/>
        <v>11458007.19</v>
      </c>
      <c r="G9" s="138">
        <f t="shared" si="6"/>
        <v>11458007.19</v>
      </c>
      <c r="H9" s="138">
        <f t="shared" si="6"/>
        <v>11458007.19</v>
      </c>
      <c r="I9" s="138">
        <f t="shared" si="6"/>
        <v>0</v>
      </c>
      <c r="J9" s="138">
        <f t="shared" si="6"/>
        <v>0</v>
      </c>
      <c r="K9" s="138">
        <f t="shared" si="6"/>
        <v>0</v>
      </c>
      <c r="L9" s="139">
        <f t="shared" si="6"/>
        <v>0</v>
      </c>
      <c r="M9" s="137">
        <f t="shared" si="3"/>
        <v>0</v>
      </c>
      <c r="N9" s="138">
        <f t="shared" si="3"/>
        <v>0</v>
      </c>
      <c r="O9" s="138">
        <f t="shared" si="3"/>
        <v>0</v>
      </c>
      <c r="P9" s="138">
        <f t="shared" ref="P9:V9" si="7">SUM(P10:P13)</f>
        <v>0</v>
      </c>
      <c r="Q9" s="138">
        <f t="shared" si="7"/>
        <v>0</v>
      </c>
      <c r="R9" s="138">
        <f t="shared" si="7"/>
        <v>0</v>
      </c>
      <c r="S9" s="138">
        <f t="shared" si="7"/>
        <v>0</v>
      </c>
      <c r="T9" s="138">
        <f t="shared" si="7"/>
        <v>0</v>
      </c>
      <c r="U9" s="138">
        <f t="shared" si="7"/>
        <v>0</v>
      </c>
      <c r="V9" s="139">
        <f t="shared" si="7"/>
        <v>0</v>
      </c>
      <c r="W9" s="216">
        <f t="shared" si="5"/>
        <v>0</v>
      </c>
      <c r="X9" s="217">
        <f t="shared" si="5"/>
        <v>0</v>
      </c>
      <c r="Y9" s="217">
        <f t="shared" si="5"/>
        <v>0</v>
      </c>
      <c r="Z9" s="205"/>
      <c r="AA9" s="220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5" t="s">
        <v>188</v>
      </c>
      <c r="B10" s="135" t="s">
        <v>189</v>
      </c>
      <c r="C10" s="135" t="s">
        <v>88</v>
      </c>
      <c r="D10" s="135" t="s">
        <v>190</v>
      </c>
      <c r="E10" s="138">
        <v>7038643</v>
      </c>
      <c r="F10" s="138">
        <v>7038643</v>
      </c>
      <c r="G10" s="138">
        <v>7038643</v>
      </c>
      <c r="H10" s="138">
        <v>7038643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si="3"/>
        <v>0</v>
      </c>
      <c r="N10" s="138">
        <f t="shared" si="3"/>
        <v>0</v>
      </c>
      <c r="O10" s="138">
        <f t="shared" si="3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6">
        <f t="shared" si="5"/>
        <v>0</v>
      </c>
      <c r="X10" s="217">
        <f t="shared" si="5"/>
        <v>0</v>
      </c>
      <c r="Y10" s="217">
        <f t="shared" si="5"/>
        <v>0</v>
      </c>
      <c r="Z10" s="205"/>
      <c r="AA10" s="220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5" t="s">
        <v>188</v>
      </c>
      <c r="B11" s="135" t="s">
        <v>191</v>
      </c>
      <c r="C11" s="135" t="s">
        <v>88</v>
      </c>
      <c r="D11" s="135" t="s">
        <v>192</v>
      </c>
      <c r="E11" s="138">
        <v>2289964.19</v>
      </c>
      <c r="F11" s="138">
        <v>2289964.19</v>
      </c>
      <c r="G11" s="138">
        <v>2289964.19</v>
      </c>
      <c r="H11" s="138">
        <v>2289964.19</v>
      </c>
      <c r="I11" s="138">
        <v>0</v>
      </c>
      <c r="J11" s="138">
        <v>0</v>
      </c>
      <c r="K11" s="138">
        <v>0</v>
      </c>
      <c r="L11" s="139">
        <v>0</v>
      </c>
      <c r="M11" s="137">
        <f t="shared" si="3"/>
        <v>0</v>
      </c>
      <c r="N11" s="138">
        <f t="shared" si="3"/>
        <v>0</v>
      </c>
      <c r="O11" s="138">
        <f t="shared" si="3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6">
        <f t="shared" si="5"/>
        <v>0</v>
      </c>
      <c r="X11" s="217">
        <f t="shared" si="5"/>
        <v>0</v>
      </c>
      <c r="Y11" s="217">
        <f t="shared" si="5"/>
        <v>0</v>
      </c>
      <c r="Z11" s="205"/>
      <c r="AA11" s="220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5" t="s">
        <v>188</v>
      </c>
      <c r="B12" s="135" t="s">
        <v>193</v>
      </c>
      <c r="C12" s="135" t="s">
        <v>88</v>
      </c>
      <c r="D12" s="135" t="s">
        <v>119</v>
      </c>
      <c r="E12" s="138">
        <v>1685880</v>
      </c>
      <c r="F12" s="138">
        <v>1685880</v>
      </c>
      <c r="G12" s="138">
        <v>1685880</v>
      </c>
      <c r="H12" s="138">
        <v>1685880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si="3"/>
        <v>0</v>
      </c>
      <c r="N12" s="138">
        <f t="shared" si="3"/>
        <v>0</v>
      </c>
      <c r="O12" s="138">
        <f t="shared" si="3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6">
        <f t="shared" si="5"/>
        <v>0</v>
      </c>
      <c r="X12" s="217">
        <f t="shared" si="5"/>
        <v>0</v>
      </c>
      <c r="Y12" s="217">
        <f t="shared" si="5"/>
        <v>0</v>
      </c>
      <c r="Z12" s="205"/>
      <c r="AA12" s="220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5" t="s">
        <v>188</v>
      </c>
      <c r="B13" s="135" t="s">
        <v>194</v>
      </c>
      <c r="C13" s="135" t="s">
        <v>88</v>
      </c>
      <c r="D13" s="135" t="s">
        <v>195</v>
      </c>
      <c r="E13" s="138">
        <v>443520</v>
      </c>
      <c r="F13" s="138">
        <v>443520</v>
      </c>
      <c r="G13" s="138">
        <v>443520</v>
      </c>
      <c r="H13" s="138">
        <v>443520</v>
      </c>
      <c r="I13" s="138">
        <v>0</v>
      </c>
      <c r="J13" s="138">
        <v>0</v>
      </c>
      <c r="K13" s="138">
        <v>0</v>
      </c>
      <c r="L13" s="139">
        <v>0</v>
      </c>
      <c r="M13" s="137">
        <f t="shared" si="3"/>
        <v>0</v>
      </c>
      <c r="N13" s="138">
        <f t="shared" si="3"/>
        <v>0</v>
      </c>
      <c r="O13" s="138">
        <f t="shared" si="3"/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9">
        <v>0</v>
      </c>
      <c r="W13" s="216">
        <f t="shared" si="5"/>
        <v>0</v>
      </c>
      <c r="X13" s="217">
        <f t="shared" si="5"/>
        <v>0</v>
      </c>
      <c r="Y13" s="217">
        <f t="shared" si="5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5"/>
      <c r="B14" s="135"/>
      <c r="C14" s="135" t="s">
        <v>196</v>
      </c>
      <c r="D14" s="135" t="s">
        <v>197</v>
      </c>
      <c r="E14" s="138">
        <f t="shared" ref="E14:L14" si="8">SUM(E15:E22)</f>
        <v>9126130.52</v>
      </c>
      <c r="F14" s="138">
        <f t="shared" si="8"/>
        <v>9126130.52</v>
      </c>
      <c r="G14" s="138">
        <f t="shared" si="8"/>
        <v>9126130.52</v>
      </c>
      <c r="H14" s="138">
        <f t="shared" si="8"/>
        <v>2766130.52</v>
      </c>
      <c r="I14" s="138">
        <f t="shared" si="8"/>
        <v>6360000</v>
      </c>
      <c r="J14" s="138">
        <f t="shared" si="8"/>
        <v>0</v>
      </c>
      <c r="K14" s="138">
        <f t="shared" si="8"/>
        <v>0</v>
      </c>
      <c r="L14" s="139">
        <f t="shared" si="8"/>
        <v>0</v>
      </c>
      <c r="M14" s="137">
        <f t="shared" si="3"/>
        <v>0</v>
      </c>
      <c r="N14" s="138">
        <f t="shared" si="3"/>
        <v>0</v>
      </c>
      <c r="O14" s="138">
        <f t="shared" si="3"/>
        <v>0</v>
      </c>
      <c r="P14" s="138">
        <f t="shared" ref="P14:V14" si="9">SUM(P15:P22)</f>
        <v>0</v>
      </c>
      <c r="Q14" s="138">
        <f t="shared" si="9"/>
        <v>0</v>
      </c>
      <c r="R14" s="138">
        <f t="shared" si="9"/>
        <v>0</v>
      </c>
      <c r="S14" s="138">
        <f t="shared" si="9"/>
        <v>0</v>
      </c>
      <c r="T14" s="138">
        <f t="shared" si="9"/>
        <v>0</v>
      </c>
      <c r="U14" s="138">
        <f t="shared" si="9"/>
        <v>0</v>
      </c>
      <c r="V14" s="139">
        <f t="shared" si="9"/>
        <v>0</v>
      </c>
      <c r="W14" s="216">
        <f t="shared" si="5"/>
        <v>0</v>
      </c>
      <c r="X14" s="217">
        <f t="shared" si="5"/>
        <v>0</v>
      </c>
      <c r="Y14" s="217">
        <f t="shared" si="5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5" t="s">
        <v>198</v>
      </c>
      <c r="B15" s="135" t="s">
        <v>199</v>
      </c>
      <c r="C15" s="135" t="s">
        <v>88</v>
      </c>
      <c r="D15" s="135" t="s">
        <v>200</v>
      </c>
      <c r="E15" s="138">
        <v>5491650</v>
      </c>
      <c r="F15" s="138">
        <v>5491650</v>
      </c>
      <c r="G15" s="138">
        <v>5491650</v>
      </c>
      <c r="H15" s="138">
        <v>1541650</v>
      </c>
      <c r="I15" s="138">
        <v>3950000</v>
      </c>
      <c r="J15" s="138">
        <v>0</v>
      </c>
      <c r="K15" s="138">
        <v>0</v>
      </c>
      <c r="L15" s="139">
        <v>0</v>
      </c>
      <c r="M15" s="137">
        <f t="shared" si="3"/>
        <v>0</v>
      </c>
      <c r="N15" s="138">
        <f t="shared" si="3"/>
        <v>0</v>
      </c>
      <c r="O15" s="138">
        <f t="shared" si="3"/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9">
        <v>0</v>
      </c>
      <c r="W15" s="216">
        <f t="shared" si="5"/>
        <v>0</v>
      </c>
      <c r="X15" s="217">
        <f t="shared" si="5"/>
        <v>0</v>
      </c>
      <c r="Y15" s="217">
        <f t="shared" si="5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5" t="s">
        <v>198</v>
      </c>
      <c r="B16" s="135" t="s">
        <v>201</v>
      </c>
      <c r="C16" s="135" t="s">
        <v>88</v>
      </c>
      <c r="D16" s="135" t="s">
        <v>202</v>
      </c>
      <c r="E16" s="138">
        <v>80000</v>
      </c>
      <c r="F16" s="138">
        <v>80000</v>
      </c>
      <c r="G16" s="138">
        <v>80000</v>
      </c>
      <c r="H16" s="138">
        <v>0</v>
      </c>
      <c r="I16" s="138">
        <v>80000</v>
      </c>
      <c r="J16" s="138">
        <v>0</v>
      </c>
      <c r="K16" s="138">
        <v>0</v>
      </c>
      <c r="L16" s="139">
        <v>0</v>
      </c>
      <c r="M16" s="137">
        <f t="shared" si="3"/>
        <v>0</v>
      </c>
      <c r="N16" s="138">
        <f t="shared" si="3"/>
        <v>0</v>
      </c>
      <c r="O16" s="138">
        <f t="shared" si="3"/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  <c r="U16" s="138">
        <v>0</v>
      </c>
      <c r="V16" s="139">
        <v>0</v>
      </c>
      <c r="W16" s="216">
        <f t="shared" si="5"/>
        <v>0</v>
      </c>
      <c r="X16" s="217">
        <f t="shared" si="5"/>
        <v>0</v>
      </c>
      <c r="Y16" s="217">
        <f t="shared" si="5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5" t="s">
        <v>198</v>
      </c>
      <c r="B17" s="135" t="s">
        <v>203</v>
      </c>
      <c r="C17" s="135" t="s">
        <v>88</v>
      </c>
      <c r="D17" s="135" t="s">
        <v>204</v>
      </c>
      <c r="E17" s="138">
        <v>70000</v>
      </c>
      <c r="F17" s="138">
        <v>70000</v>
      </c>
      <c r="G17" s="138">
        <v>70000</v>
      </c>
      <c r="H17" s="138">
        <v>0</v>
      </c>
      <c r="I17" s="138">
        <v>70000</v>
      </c>
      <c r="J17" s="138">
        <v>0</v>
      </c>
      <c r="K17" s="138">
        <v>0</v>
      </c>
      <c r="L17" s="139">
        <v>0</v>
      </c>
      <c r="M17" s="137">
        <f t="shared" si="3"/>
        <v>0</v>
      </c>
      <c r="N17" s="138">
        <f t="shared" si="3"/>
        <v>0</v>
      </c>
      <c r="O17" s="138">
        <f t="shared" si="3"/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9">
        <v>0</v>
      </c>
      <c r="W17" s="216">
        <f t="shared" si="5"/>
        <v>0</v>
      </c>
      <c r="X17" s="217">
        <f t="shared" si="5"/>
        <v>0</v>
      </c>
      <c r="Y17" s="217">
        <f t="shared" si="5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5" t="s">
        <v>198</v>
      </c>
      <c r="B18" s="135" t="s">
        <v>205</v>
      </c>
      <c r="C18" s="135" t="s">
        <v>88</v>
      </c>
      <c r="D18" s="135" t="s">
        <v>206</v>
      </c>
      <c r="E18" s="138">
        <v>1310180.52</v>
      </c>
      <c r="F18" s="138">
        <v>1310180.52</v>
      </c>
      <c r="G18" s="138">
        <v>1310180.52</v>
      </c>
      <c r="H18" s="138">
        <v>740180.52</v>
      </c>
      <c r="I18" s="138">
        <v>570000</v>
      </c>
      <c r="J18" s="138">
        <v>0</v>
      </c>
      <c r="K18" s="138">
        <v>0</v>
      </c>
      <c r="L18" s="139">
        <v>0</v>
      </c>
      <c r="M18" s="137">
        <f t="shared" si="3"/>
        <v>0</v>
      </c>
      <c r="N18" s="138">
        <f t="shared" si="3"/>
        <v>0</v>
      </c>
      <c r="O18" s="138">
        <f t="shared" si="3"/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0</v>
      </c>
      <c r="W18" s="216">
        <f t="shared" si="5"/>
        <v>0</v>
      </c>
      <c r="X18" s="217">
        <f t="shared" si="5"/>
        <v>0</v>
      </c>
      <c r="Y18" s="217">
        <f t="shared" si="5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5" t="s">
        <v>198</v>
      </c>
      <c r="B19" s="135" t="s">
        <v>207</v>
      </c>
      <c r="C19" s="135" t="s">
        <v>88</v>
      </c>
      <c r="D19" s="135" t="s">
        <v>208</v>
      </c>
      <c r="E19" s="138">
        <v>70300</v>
      </c>
      <c r="F19" s="138">
        <v>70300</v>
      </c>
      <c r="G19" s="138">
        <v>70300</v>
      </c>
      <c r="H19" s="138">
        <v>50300</v>
      </c>
      <c r="I19" s="138">
        <v>20000</v>
      </c>
      <c r="J19" s="138">
        <v>0</v>
      </c>
      <c r="K19" s="138">
        <v>0</v>
      </c>
      <c r="L19" s="139">
        <v>0</v>
      </c>
      <c r="M19" s="137">
        <f t="shared" si="3"/>
        <v>0</v>
      </c>
      <c r="N19" s="138">
        <f t="shared" si="3"/>
        <v>0</v>
      </c>
      <c r="O19" s="138">
        <f t="shared" si="3"/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9">
        <v>0</v>
      </c>
      <c r="W19" s="216">
        <f t="shared" si="5"/>
        <v>0</v>
      </c>
      <c r="X19" s="217">
        <f t="shared" si="5"/>
        <v>0</v>
      </c>
      <c r="Y19" s="217">
        <f t="shared" si="5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5" t="s">
        <v>198</v>
      </c>
      <c r="B20" s="135" t="s">
        <v>209</v>
      </c>
      <c r="C20" s="135" t="s">
        <v>88</v>
      </c>
      <c r="D20" s="135" t="s">
        <v>210</v>
      </c>
      <c r="E20" s="138">
        <v>410000</v>
      </c>
      <c r="F20" s="138">
        <v>410000</v>
      </c>
      <c r="G20" s="138">
        <v>410000</v>
      </c>
      <c r="H20" s="138">
        <v>30000</v>
      </c>
      <c r="I20" s="138">
        <v>380000</v>
      </c>
      <c r="J20" s="138">
        <v>0</v>
      </c>
      <c r="K20" s="138">
        <v>0</v>
      </c>
      <c r="L20" s="139">
        <v>0</v>
      </c>
      <c r="M20" s="137">
        <f t="shared" si="3"/>
        <v>0</v>
      </c>
      <c r="N20" s="138">
        <f t="shared" si="3"/>
        <v>0</v>
      </c>
      <c r="O20" s="138">
        <f t="shared" si="3"/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9">
        <v>0</v>
      </c>
      <c r="W20" s="216">
        <f t="shared" si="5"/>
        <v>0</v>
      </c>
      <c r="X20" s="217">
        <f t="shared" si="5"/>
        <v>0</v>
      </c>
      <c r="Y20" s="217">
        <f t="shared" si="5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5" t="s">
        <v>198</v>
      </c>
      <c r="B21" s="135" t="s">
        <v>211</v>
      </c>
      <c r="C21" s="135" t="s">
        <v>88</v>
      </c>
      <c r="D21" s="135" t="s">
        <v>212</v>
      </c>
      <c r="E21" s="138">
        <v>260000</v>
      </c>
      <c r="F21" s="138">
        <v>260000</v>
      </c>
      <c r="G21" s="138">
        <v>260000</v>
      </c>
      <c r="H21" s="138">
        <v>180000</v>
      </c>
      <c r="I21" s="138">
        <v>80000</v>
      </c>
      <c r="J21" s="138">
        <v>0</v>
      </c>
      <c r="K21" s="138">
        <v>0</v>
      </c>
      <c r="L21" s="139">
        <v>0</v>
      </c>
      <c r="M21" s="137">
        <f t="shared" si="3"/>
        <v>0</v>
      </c>
      <c r="N21" s="138">
        <f t="shared" si="3"/>
        <v>0</v>
      </c>
      <c r="O21" s="138">
        <f t="shared" si="3"/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9">
        <v>0</v>
      </c>
      <c r="W21" s="216">
        <f t="shared" si="5"/>
        <v>0</v>
      </c>
      <c r="X21" s="217">
        <f t="shared" si="5"/>
        <v>0</v>
      </c>
      <c r="Y21" s="217">
        <f t="shared" si="5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5" t="s">
        <v>198</v>
      </c>
      <c r="B22" s="135" t="s">
        <v>213</v>
      </c>
      <c r="C22" s="135" t="s">
        <v>88</v>
      </c>
      <c r="D22" s="135" t="s">
        <v>214</v>
      </c>
      <c r="E22" s="138">
        <v>1434000</v>
      </c>
      <c r="F22" s="138">
        <v>1434000</v>
      </c>
      <c r="G22" s="138">
        <v>1434000</v>
      </c>
      <c r="H22" s="138">
        <v>224000</v>
      </c>
      <c r="I22" s="138">
        <v>1210000</v>
      </c>
      <c r="J22" s="138">
        <v>0</v>
      </c>
      <c r="K22" s="138">
        <v>0</v>
      </c>
      <c r="L22" s="139">
        <v>0</v>
      </c>
      <c r="M22" s="137">
        <f t="shared" si="3"/>
        <v>0</v>
      </c>
      <c r="N22" s="138">
        <f t="shared" si="3"/>
        <v>0</v>
      </c>
      <c r="O22" s="138">
        <f t="shared" si="3"/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9">
        <v>0</v>
      </c>
      <c r="W22" s="216">
        <f t="shared" si="5"/>
        <v>0</v>
      </c>
      <c r="X22" s="217">
        <f t="shared" si="5"/>
        <v>0</v>
      </c>
      <c r="Y22" s="217">
        <f t="shared" si="5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5"/>
      <c r="B23" s="135"/>
      <c r="C23" s="135" t="s">
        <v>215</v>
      </c>
      <c r="D23" s="135" t="s">
        <v>216</v>
      </c>
      <c r="E23" s="138">
        <f t="shared" ref="E23:L23" si="10">E24</f>
        <v>380000</v>
      </c>
      <c r="F23" s="138">
        <f t="shared" si="10"/>
        <v>380000</v>
      </c>
      <c r="G23" s="138">
        <f t="shared" si="10"/>
        <v>380000</v>
      </c>
      <c r="H23" s="138">
        <f t="shared" si="10"/>
        <v>0</v>
      </c>
      <c r="I23" s="138">
        <f t="shared" si="10"/>
        <v>380000</v>
      </c>
      <c r="J23" s="138">
        <f t="shared" si="10"/>
        <v>0</v>
      </c>
      <c r="K23" s="138">
        <f t="shared" si="10"/>
        <v>0</v>
      </c>
      <c r="L23" s="139">
        <f t="shared" si="10"/>
        <v>0</v>
      </c>
      <c r="M23" s="137">
        <f t="shared" si="3"/>
        <v>0</v>
      </c>
      <c r="N23" s="138">
        <f t="shared" si="3"/>
        <v>0</v>
      </c>
      <c r="O23" s="138">
        <f t="shared" si="3"/>
        <v>0</v>
      </c>
      <c r="P23" s="138">
        <f t="shared" ref="P23:V23" si="11">P24</f>
        <v>0</v>
      </c>
      <c r="Q23" s="138">
        <f t="shared" si="11"/>
        <v>0</v>
      </c>
      <c r="R23" s="138">
        <f t="shared" si="11"/>
        <v>0</v>
      </c>
      <c r="S23" s="138">
        <f t="shared" si="11"/>
        <v>0</v>
      </c>
      <c r="T23" s="138">
        <f t="shared" si="11"/>
        <v>0</v>
      </c>
      <c r="U23" s="138">
        <f t="shared" si="11"/>
        <v>0</v>
      </c>
      <c r="V23" s="139">
        <f t="shared" si="11"/>
        <v>0</v>
      </c>
      <c r="W23" s="216">
        <f t="shared" si="5"/>
        <v>0</v>
      </c>
      <c r="X23" s="217">
        <f t="shared" si="5"/>
        <v>0</v>
      </c>
      <c r="Y23" s="217">
        <f t="shared" si="5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135" t="s">
        <v>217</v>
      </c>
      <c r="B24" s="135" t="s">
        <v>218</v>
      </c>
      <c r="C24" s="135" t="s">
        <v>88</v>
      </c>
      <c r="D24" s="135" t="s">
        <v>219</v>
      </c>
      <c r="E24" s="138">
        <v>380000</v>
      </c>
      <c r="F24" s="138">
        <v>380000</v>
      </c>
      <c r="G24" s="138">
        <v>380000</v>
      </c>
      <c r="H24" s="138">
        <v>0</v>
      </c>
      <c r="I24" s="138">
        <v>380000</v>
      </c>
      <c r="J24" s="138">
        <v>0</v>
      </c>
      <c r="K24" s="138">
        <v>0</v>
      </c>
      <c r="L24" s="139">
        <v>0</v>
      </c>
      <c r="M24" s="137">
        <f t="shared" si="3"/>
        <v>0</v>
      </c>
      <c r="N24" s="138">
        <f t="shared" si="3"/>
        <v>0</v>
      </c>
      <c r="O24" s="138">
        <f t="shared" si="3"/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9">
        <v>0</v>
      </c>
      <c r="W24" s="216">
        <f t="shared" si="5"/>
        <v>0</v>
      </c>
      <c r="X24" s="217">
        <f t="shared" si="5"/>
        <v>0</v>
      </c>
      <c r="Y24" s="217">
        <f t="shared" si="5"/>
        <v>0</v>
      </c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135"/>
      <c r="B25" s="135"/>
      <c r="C25" s="135" t="s">
        <v>220</v>
      </c>
      <c r="D25" s="135" t="s">
        <v>221</v>
      </c>
      <c r="E25" s="138">
        <f t="shared" ref="E25:L25" si="12">E26</f>
        <v>384081</v>
      </c>
      <c r="F25" s="138">
        <f t="shared" si="12"/>
        <v>384081</v>
      </c>
      <c r="G25" s="138">
        <f t="shared" si="12"/>
        <v>384081</v>
      </c>
      <c r="H25" s="138">
        <f t="shared" si="12"/>
        <v>384081</v>
      </c>
      <c r="I25" s="138">
        <f t="shared" si="12"/>
        <v>0</v>
      </c>
      <c r="J25" s="138">
        <f t="shared" si="12"/>
        <v>0</v>
      </c>
      <c r="K25" s="138">
        <f t="shared" si="12"/>
        <v>0</v>
      </c>
      <c r="L25" s="139">
        <f t="shared" si="12"/>
        <v>0</v>
      </c>
      <c r="M25" s="137">
        <f t="shared" si="3"/>
        <v>0</v>
      </c>
      <c r="N25" s="138">
        <f t="shared" si="3"/>
        <v>0</v>
      </c>
      <c r="O25" s="138">
        <f t="shared" si="3"/>
        <v>0</v>
      </c>
      <c r="P25" s="138">
        <f t="shared" ref="P25:V25" si="13">P26</f>
        <v>0</v>
      </c>
      <c r="Q25" s="138">
        <f t="shared" si="13"/>
        <v>0</v>
      </c>
      <c r="R25" s="138">
        <f t="shared" si="13"/>
        <v>0</v>
      </c>
      <c r="S25" s="138">
        <f t="shared" si="13"/>
        <v>0</v>
      </c>
      <c r="T25" s="138">
        <f t="shared" si="13"/>
        <v>0</v>
      </c>
      <c r="U25" s="138">
        <f t="shared" si="13"/>
        <v>0</v>
      </c>
      <c r="V25" s="139">
        <f t="shared" si="13"/>
        <v>0</v>
      </c>
      <c r="W25" s="216">
        <f t="shared" si="5"/>
        <v>0</v>
      </c>
      <c r="X25" s="217">
        <f t="shared" si="5"/>
        <v>0</v>
      </c>
      <c r="Y25" s="217">
        <f t="shared" si="5"/>
        <v>0</v>
      </c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135" t="s">
        <v>222</v>
      </c>
      <c r="B26" s="135" t="s">
        <v>223</v>
      </c>
      <c r="C26" s="135" t="s">
        <v>88</v>
      </c>
      <c r="D26" s="135" t="s">
        <v>224</v>
      </c>
      <c r="E26" s="138">
        <v>384081</v>
      </c>
      <c r="F26" s="138">
        <v>384081</v>
      </c>
      <c r="G26" s="138">
        <v>384081</v>
      </c>
      <c r="H26" s="138">
        <v>384081</v>
      </c>
      <c r="I26" s="138">
        <v>0</v>
      </c>
      <c r="J26" s="138">
        <v>0</v>
      </c>
      <c r="K26" s="138">
        <v>0</v>
      </c>
      <c r="L26" s="139">
        <v>0</v>
      </c>
      <c r="M26" s="137">
        <f t="shared" si="3"/>
        <v>0</v>
      </c>
      <c r="N26" s="138">
        <f t="shared" si="3"/>
        <v>0</v>
      </c>
      <c r="O26" s="138">
        <f t="shared" si="3"/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9">
        <v>0</v>
      </c>
      <c r="W26" s="216">
        <f t="shared" si="5"/>
        <v>0</v>
      </c>
      <c r="X26" s="217">
        <f t="shared" si="5"/>
        <v>0</v>
      </c>
      <c r="Y26" s="217">
        <f t="shared" si="5"/>
        <v>0</v>
      </c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135"/>
      <c r="B27" s="135"/>
      <c r="C27" s="135" t="s">
        <v>225</v>
      </c>
      <c r="D27" s="135" t="s">
        <v>226</v>
      </c>
      <c r="E27" s="138">
        <f t="shared" ref="E27:L27" si="14">SUM(E28:E29)</f>
        <v>65408</v>
      </c>
      <c r="F27" s="138">
        <f t="shared" si="14"/>
        <v>65408</v>
      </c>
      <c r="G27" s="138">
        <f t="shared" si="14"/>
        <v>65408</v>
      </c>
      <c r="H27" s="138">
        <f t="shared" si="14"/>
        <v>65408</v>
      </c>
      <c r="I27" s="138">
        <f t="shared" si="14"/>
        <v>0</v>
      </c>
      <c r="J27" s="138">
        <f t="shared" si="14"/>
        <v>0</v>
      </c>
      <c r="K27" s="138">
        <f t="shared" si="14"/>
        <v>0</v>
      </c>
      <c r="L27" s="139">
        <f t="shared" si="14"/>
        <v>0</v>
      </c>
      <c r="M27" s="137">
        <f t="shared" si="3"/>
        <v>0</v>
      </c>
      <c r="N27" s="138">
        <f t="shared" si="3"/>
        <v>0</v>
      </c>
      <c r="O27" s="138">
        <f t="shared" si="3"/>
        <v>0</v>
      </c>
      <c r="P27" s="138">
        <f t="shared" ref="P27:V27" si="15">SUM(P28:P29)</f>
        <v>0</v>
      </c>
      <c r="Q27" s="138">
        <f t="shared" si="15"/>
        <v>0</v>
      </c>
      <c r="R27" s="138">
        <f t="shared" si="15"/>
        <v>0</v>
      </c>
      <c r="S27" s="138">
        <f t="shared" si="15"/>
        <v>0</v>
      </c>
      <c r="T27" s="138">
        <f t="shared" si="15"/>
        <v>0</v>
      </c>
      <c r="U27" s="138">
        <f t="shared" si="15"/>
        <v>0</v>
      </c>
      <c r="V27" s="139">
        <f t="shared" si="15"/>
        <v>0</v>
      </c>
      <c r="W27" s="216">
        <f t="shared" si="5"/>
        <v>0</v>
      </c>
      <c r="X27" s="217">
        <f t="shared" si="5"/>
        <v>0</v>
      </c>
      <c r="Y27" s="217">
        <f t="shared" si="5"/>
        <v>0</v>
      </c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135" t="s">
        <v>227</v>
      </c>
      <c r="B28" s="135" t="s">
        <v>228</v>
      </c>
      <c r="C28" s="135" t="s">
        <v>88</v>
      </c>
      <c r="D28" s="135" t="s">
        <v>229</v>
      </c>
      <c r="E28" s="138">
        <v>50208</v>
      </c>
      <c r="F28" s="138">
        <v>50208</v>
      </c>
      <c r="G28" s="138">
        <v>50208</v>
      </c>
      <c r="H28" s="138">
        <v>50208</v>
      </c>
      <c r="I28" s="138">
        <v>0</v>
      </c>
      <c r="J28" s="138">
        <v>0</v>
      </c>
      <c r="K28" s="138">
        <v>0</v>
      </c>
      <c r="L28" s="139">
        <v>0</v>
      </c>
      <c r="M28" s="137">
        <f t="shared" si="3"/>
        <v>0</v>
      </c>
      <c r="N28" s="138">
        <f t="shared" si="3"/>
        <v>0</v>
      </c>
      <c r="O28" s="138">
        <f t="shared" si="3"/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9">
        <v>0</v>
      </c>
      <c r="W28" s="216">
        <f t="shared" si="5"/>
        <v>0</v>
      </c>
      <c r="X28" s="217">
        <f t="shared" si="5"/>
        <v>0</v>
      </c>
      <c r="Y28" s="217">
        <f t="shared" si="5"/>
        <v>0</v>
      </c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135" t="s">
        <v>227</v>
      </c>
      <c r="B29" s="135" t="s">
        <v>230</v>
      </c>
      <c r="C29" s="135" t="s">
        <v>88</v>
      </c>
      <c r="D29" s="135" t="s">
        <v>231</v>
      </c>
      <c r="E29" s="138">
        <v>15200</v>
      </c>
      <c r="F29" s="138">
        <v>15200</v>
      </c>
      <c r="G29" s="138">
        <v>15200</v>
      </c>
      <c r="H29" s="138">
        <v>15200</v>
      </c>
      <c r="I29" s="138">
        <v>0</v>
      </c>
      <c r="J29" s="138">
        <v>0</v>
      </c>
      <c r="K29" s="138">
        <v>0</v>
      </c>
      <c r="L29" s="139">
        <v>0</v>
      </c>
      <c r="M29" s="137">
        <f t="shared" si="3"/>
        <v>0</v>
      </c>
      <c r="N29" s="138">
        <f t="shared" si="3"/>
        <v>0</v>
      </c>
      <c r="O29" s="138">
        <f t="shared" si="3"/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139">
        <v>0</v>
      </c>
      <c r="W29" s="216">
        <f t="shared" si="5"/>
        <v>0</v>
      </c>
      <c r="X29" s="217">
        <f t="shared" si="5"/>
        <v>0</v>
      </c>
      <c r="Y29" s="217">
        <f t="shared" si="5"/>
        <v>0</v>
      </c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21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21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21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8"/>
      <c r="B33" s="208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22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  <c r="IU33" s="208"/>
      <c r="IV33" s="208"/>
    </row>
    <row r="34" customFormat="1" customHeight="1" spans="1:256">
      <c r="A34" s="210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23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</row>
    <row r="35" customFormat="1" customHeight="1" spans="1:256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23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</row>
    <row r="36" customFormat="1" customHeight="1" spans="1:256">
      <c r="A36" s="211"/>
      <c r="B36" s="211"/>
      <c r="C36" s="211"/>
      <c r="D36" s="211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23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</row>
    <row r="37" customFormat="1" customHeight="1" spans="1:256">
      <c r="A37" s="211"/>
      <c r="B37" s="211"/>
      <c r="C37" s="211"/>
      <c r="D37" s="211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23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</row>
    <row r="38" customFormat="1" customHeight="1" spans="1:256">
      <c r="A38" s="211"/>
      <c r="B38" s="211"/>
      <c r="C38" s="211"/>
      <c r="D38" s="211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23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1"/>
      <c r="EN38" s="211"/>
      <c r="EO38" s="211"/>
      <c r="EP38" s="211"/>
      <c r="EQ38" s="211"/>
      <c r="ER38" s="211"/>
      <c r="ES38" s="211"/>
      <c r="ET38" s="211"/>
      <c r="EU38" s="211"/>
      <c r="EV38" s="211"/>
      <c r="EW38" s="211"/>
      <c r="EX38" s="211"/>
      <c r="EY38" s="211"/>
      <c r="EZ38" s="211"/>
      <c r="FA38" s="211"/>
      <c r="FB38" s="211"/>
      <c r="FC38" s="211"/>
      <c r="FD38" s="211"/>
      <c r="FE38" s="211"/>
      <c r="FF38" s="211"/>
      <c r="FG38" s="211"/>
      <c r="FH38" s="211"/>
      <c r="FI38" s="211"/>
      <c r="FJ38" s="211"/>
      <c r="FK38" s="211"/>
      <c r="FL38" s="211"/>
      <c r="FM38" s="211"/>
      <c r="FN38" s="211"/>
      <c r="FO38" s="211"/>
      <c r="FP38" s="211"/>
      <c r="FQ38" s="211"/>
      <c r="FR38" s="211"/>
      <c r="FS38" s="211"/>
      <c r="FT38" s="211"/>
      <c r="FU38" s="211"/>
      <c r="FV38" s="211"/>
      <c r="FW38" s="211"/>
      <c r="FX38" s="211"/>
      <c r="FY38" s="211"/>
      <c r="FZ38" s="211"/>
      <c r="GA38" s="211"/>
      <c r="GB38" s="211"/>
      <c r="GC38" s="211"/>
      <c r="GD38" s="211"/>
      <c r="GE38" s="211"/>
      <c r="GF38" s="211"/>
      <c r="GG38" s="211"/>
      <c r="GH38" s="211"/>
      <c r="GI38" s="211"/>
      <c r="GJ38" s="211"/>
      <c r="GK38" s="211"/>
      <c r="GL38" s="211"/>
      <c r="GM38" s="211"/>
      <c r="GN38" s="211"/>
      <c r="GO38" s="211"/>
      <c r="GP38" s="211"/>
      <c r="GQ38" s="211"/>
      <c r="GR38" s="211"/>
      <c r="GS38" s="211"/>
      <c r="GT38" s="211"/>
      <c r="GU38" s="211"/>
      <c r="GV38" s="211"/>
      <c r="GW38" s="211"/>
      <c r="GX38" s="211"/>
      <c r="GY38" s="211"/>
      <c r="GZ38" s="211"/>
      <c r="HA38" s="211"/>
      <c r="HB38" s="211"/>
      <c r="HC38" s="211"/>
      <c r="HD38" s="211"/>
      <c r="HE38" s="211"/>
      <c r="HF38" s="211"/>
      <c r="HG38" s="211"/>
      <c r="HH38" s="211"/>
      <c r="HI38" s="211"/>
      <c r="HJ38" s="211"/>
      <c r="HK38" s="211"/>
      <c r="HL38" s="211"/>
      <c r="HM38" s="211"/>
      <c r="HN38" s="211"/>
      <c r="HO38" s="211"/>
      <c r="HP38" s="211"/>
      <c r="HQ38" s="211"/>
      <c r="HR38" s="211"/>
      <c r="HS38" s="211"/>
      <c r="HT38" s="211"/>
      <c r="HU38" s="211"/>
      <c r="HV38" s="211"/>
      <c r="HW38" s="211"/>
      <c r="HX38" s="211"/>
      <c r="HY38" s="211"/>
      <c r="HZ38" s="211"/>
      <c r="IA38" s="211"/>
      <c r="IB38" s="211"/>
      <c r="IC38" s="211"/>
      <c r="ID38" s="211"/>
      <c r="IE38" s="211"/>
      <c r="IF38" s="211"/>
      <c r="IG38" s="211"/>
      <c r="IH38" s="211"/>
      <c r="II38" s="211"/>
      <c r="IJ38" s="211"/>
      <c r="IK38" s="211"/>
      <c r="IL38" s="211"/>
      <c r="IM38" s="211"/>
      <c r="IN38" s="211"/>
      <c r="IO38" s="211"/>
      <c r="IP38" s="211"/>
      <c r="IQ38" s="211"/>
      <c r="IR38" s="211"/>
      <c r="IS38" s="211"/>
      <c r="IT38" s="211"/>
      <c r="IU38" s="211"/>
      <c r="IV38" s="211"/>
    </row>
    <row r="39" customFormat="1" customHeight="1" spans="1:256">
      <c r="A39" s="211"/>
      <c r="B39" s="211"/>
      <c r="C39" s="211"/>
      <c r="D39" s="211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23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1"/>
      <c r="EN39" s="211"/>
      <c r="EO39" s="211"/>
      <c r="EP39" s="211"/>
      <c r="EQ39" s="211"/>
      <c r="ER39" s="211"/>
      <c r="ES39" s="211"/>
      <c r="ET39" s="211"/>
      <c r="EU39" s="211"/>
      <c r="EV39" s="211"/>
      <c r="EW39" s="211"/>
      <c r="EX39" s="211"/>
      <c r="EY39" s="211"/>
      <c r="EZ39" s="211"/>
      <c r="FA39" s="211"/>
      <c r="FB39" s="211"/>
      <c r="FC39" s="211"/>
      <c r="FD39" s="211"/>
      <c r="FE39" s="211"/>
      <c r="FF39" s="211"/>
      <c r="FG39" s="211"/>
      <c r="FH39" s="211"/>
      <c r="FI39" s="211"/>
      <c r="FJ39" s="211"/>
      <c r="FK39" s="211"/>
      <c r="FL39" s="211"/>
      <c r="FM39" s="211"/>
      <c r="FN39" s="211"/>
      <c r="FO39" s="211"/>
      <c r="FP39" s="211"/>
      <c r="FQ39" s="211"/>
      <c r="FR39" s="211"/>
      <c r="FS39" s="211"/>
      <c r="FT39" s="211"/>
      <c r="FU39" s="211"/>
      <c r="FV39" s="211"/>
      <c r="FW39" s="211"/>
      <c r="FX39" s="211"/>
      <c r="FY39" s="211"/>
      <c r="FZ39" s="211"/>
      <c r="GA39" s="211"/>
      <c r="GB39" s="211"/>
      <c r="GC39" s="211"/>
      <c r="GD39" s="211"/>
      <c r="GE39" s="211"/>
      <c r="GF39" s="211"/>
      <c r="GG39" s="211"/>
      <c r="GH39" s="211"/>
      <c r="GI39" s="211"/>
      <c r="GJ39" s="211"/>
      <c r="GK39" s="211"/>
      <c r="GL39" s="211"/>
      <c r="GM39" s="211"/>
      <c r="GN39" s="211"/>
      <c r="GO39" s="211"/>
      <c r="GP39" s="211"/>
      <c r="GQ39" s="211"/>
      <c r="GR39" s="211"/>
      <c r="GS39" s="211"/>
      <c r="GT39" s="211"/>
      <c r="GU39" s="211"/>
      <c r="GV39" s="211"/>
      <c r="GW39" s="211"/>
      <c r="GX39" s="211"/>
      <c r="GY39" s="211"/>
      <c r="GZ39" s="211"/>
      <c r="HA39" s="211"/>
      <c r="HB39" s="211"/>
      <c r="HC39" s="211"/>
      <c r="HD39" s="211"/>
      <c r="HE39" s="211"/>
      <c r="HF39" s="211"/>
      <c r="HG39" s="211"/>
      <c r="HH39" s="211"/>
      <c r="HI39" s="211"/>
      <c r="HJ39" s="211"/>
      <c r="HK39" s="211"/>
      <c r="HL39" s="211"/>
      <c r="HM39" s="211"/>
      <c r="HN39" s="211"/>
      <c r="HO39" s="211"/>
      <c r="HP39" s="211"/>
      <c r="HQ39" s="211"/>
      <c r="HR39" s="211"/>
      <c r="HS39" s="211"/>
      <c r="HT39" s="211"/>
      <c r="HU39" s="211"/>
      <c r="HV39" s="211"/>
      <c r="HW39" s="211"/>
      <c r="HX39" s="211"/>
      <c r="HY39" s="211"/>
      <c r="HZ39" s="211"/>
      <c r="IA39" s="211"/>
      <c r="IB39" s="211"/>
      <c r="IC39" s="211"/>
      <c r="ID39" s="211"/>
      <c r="IE39" s="211"/>
      <c r="IF39" s="211"/>
      <c r="IG39" s="211"/>
      <c r="IH39" s="211"/>
      <c r="II39" s="211"/>
      <c r="IJ39" s="211"/>
      <c r="IK39" s="211"/>
      <c r="IL39" s="211"/>
      <c r="IM39" s="211"/>
      <c r="IN39" s="211"/>
      <c r="IO39" s="211"/>
      <c r="IP39" s="211"/>
      <c r="IQ39" s="211"/>
      <c r="IR39" s="211"/>
      <c r="IS39" s="211"/>
      <c r="IT39" s="211"/>
      <c r="IU39" s="211"/>
      <c r="IV39" s="211"/>
    </row>
    <row r="40" customFormat="1" customHeight="1" spans="1:256">
      <c r="A40" s="211"/>
      <c r="B40" s="211"/>
      <c r="C40" s="211"/>
      <c r="D40" s="211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23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1"/>
      <c r="EN40" s="211"/>
      <c r="EO40" s="211"/>
      <c r="EP40" s="211"/>
      <c r="EQ40" s="211"/>
      <c r="ER40" s="211"/>
      <c r="ES40" s="211"/>
      <c r="ET40" s="211"/>
      <c r="EU40" s="211"/>
      <c r="EV40" s="211"/>
      <c r="EW40" s="211"/>
      <c r="EX40" s="211"/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</row>
    <row r="41" customFormat="1" customHeight="1" spans="1:256">
      <c r="A41" s="211"/>
      <c r="B41" s="211"/>
      <c r="C41" s="211"/>
      <c r="D41" s="211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23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</row>
    <row r="42" customFormat="1" customHeight="1" spans="1:256">
      <c r="A42" s="211"/>
      <c r="B42" s="211"/>
      <c r="C42" s="211"/>
      <c r="D42" s="211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23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</row>
    <row r="43" customFormat="1" customHeight="1" spans="1:256">
      <c r="A43" s="211"/>
      <c r="B43" s="211"/>
      <c r="C43" s="211"/>
      <c r="D43" s="211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23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  <c r="FC43" s="211"/>
      <c r="FD43" s="211"/>
      <c r="FE43" s="211"/>
      <c r="FF43" s="211"/>
      <c r="FG43" s="211"/>
      <c r="FH43" s="211"/>
      <c r="FI43" s="211"/>
      <c r="FJ43" s="211"/>
      <c r="FK43" s="211"/>
      <c r="FL43" s="211"/>
      <c r="FM43" s="211"/>
      <c r="FN43" s="211"/>
      <c r="FO43" s="211"/>
      <c r="FP43" s="211"/>
      <c r="FQ43" s="211"/>
      <c r="FR43" s="211"/>
      <c r="FS43" s="211"/>
      <c r="FT43" s="211"/>
      <c r="FU43" s="211"/>
      <c r="FV43" s="211"/>
      <c r="FW43" s="211"/>
      <c r="FX43" s="211"/>
      <c r="FY43" s="211"/>
      <c r="FZ43" s="211"/>
      <c r="GA43" s="211"/>
      <c r="GB43" s="211"/>
      <c r="GC43" s="211"/>
      <c r="GD43" s="211"/>
      <c r="GE43" s="211"/>
      <c r="GF43" s="211"/>
      <c r="GG43" s="211"/>
      <c r="GH43" s="211"/>
      <c r="GI43" s="211"/>
      <c r="GJ43" s="211"/>
      <c r="GK43" s="211"/>
      <c r="GL43" s="211"/>
      <c r="GM43" s="211"/>
      <c r="GN43" s="211"/>
      <c r="GO43" s="211"/>
      <c r="GP43" s="211"/>
      <c r="GQ43" s="211"/>
      <c r="GR43" s="211"/>
      <c r="GS43" s="211"/>
      <c r="GT43" s="211"/>
      <c r="GU43" s="211"/>
      <c r="GV43" s="211"/>
      <c r="GW43" s="211"/>
      <c r="GX43" s="211"/>
      <c r="GY43" s="211"/>
      <c r="GZ43" s="211"/>
      <c r="HA43" s="211"/>
      <c r="HB43" s="211"/>
      <c r="HC43" s="211"/>
      <c r="HD43" s="211"/>
      <c r="HE43" s="211"/>
      <c r="HF43" s="211"/>
      <c r="HG43" s="211"/>
      <c r="HH43" s="211"/>
      <c r="HI43" s="211"/>
      <c r="HJ43" s="211"/>
      <c r="HK43" s="211"/>
      <c r="HL43" s="211"/>
      <c r="HM43" s="211"/>
      <c r="HN43" s="211"/>
      <c r="HO43" s="211"/>
      <c r="HP43" s="211"/>
      <c r="HQ43" s="211"/>
      <c r="HR43" s="211"/>
      <c r="HS43" s="211"/>
      <c r="HT43" s="211"/>
      <c r="HU43" s="211"/>
      <c r="HV43" s="211"/>
      <c r="HW43" s="211"/>
      <c r="HX43" s="211"/>
      <c r="HY43" s="211"/>
      <c r="HZ43" s="211"/>
      <c r="IA43" s="211"/>
      <c r="IB43" s="211"/>
      <c r="IC43" s="211"/>
      <c r="ID43" s="211"/>
      <c r="IE43" s="211"/>
      <c r="IF43" s="211"/>
      <c r="IG43" s="211"/>
      <c r="IH43" s="211"/>
      <c r="II43" s="211"/>
      <c r="IJ43" s="211"/>
      <c r="IK43" s="211"/>
      <c r="IL43" s="211"/>
      <c r="IM43" s="211"/>
      <c r="IN43" s="211"/>
      <c r="IO43" s="211"/>
      <c r="IP43" s="211"/>
      <c r="IQ43" s="211"/>
      <c r="IR43" s="211"/>
      <c r="IS43" s="211"/>
      <c r="IT43" s="211"/>
      <c r="IU43" s="211"/>
      <c r="IV43" s="211"/>
    </row>
    <row r="44" customFormat="1" customHeight="1" spans="1:256">
      <c r="A44" s="211"/>
      <c r="B44" s="211"/>
      <c r="C44" s="211"/>
      <c r="D44" s="211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23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</row>
    <row r="45" customFormat="1" customHeight="1" spans="1:256">
      <c r="A45" s="211"/>
      <c r="B45" s="211"/>
      <c r="C45" s="211"/>
      <c r="D45" s="211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23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  <c r="FF45" s="211"/>
      <c r="FG45" s="211"/>
      <c r="FH45" s="211"/>
      <c r="FI45" s="211"/>
      <c r="FJ45" s="211"/>
      <c r="FK45" s="211"/>
      <c r="FL45" s="211"/>
      <c r="FM45" s="211"/>
      <c r="FN45" s="211"/>
      <c r="FO45" s="211"/>
      <c r="FP45" s="211"/>
      <c r="FQ45" s="211"/>
      <c r="FR45" s="211"/>
      <c r="FS45" s="211"/>
      <c r="FT45" s="211"/>
      <c r="FU45" s="211"/>
      <c r="FV45" s="211"/>
      <c r="FW45" s="211"/>
      <c r="FX45" s="211"/>
      <c r="FY45" s="211"/>
      <c r="FZ45" s="211"/>
      <c r="GA45" s="211"/>
      <c r="GB45" s="211"/>
      <c r="GC45" s="211"/>
      <c r="GD45" s="211"/>
      <c r="GE45" s="211"/>
      <c r="GF45" s="211"/>
      <c r="GG45" s="211"/>
      <c r="GH45" s="211"/>
      <c r="GI45" s="211"/>
      <c r="GJ45" s="211"/>
      <c r="GK45" s="211"/>
      <c r="GL45" s="211"/>
      <c r="GM45" s="211"/>
      <c r="GN45" s="211"/>
      <c r="GO45" s="211"/>
      <c r="GP45" s="211"/>
      <c r="GQ45" s="211"/>
      <c r="GR45" s="211"/>
      <c r="GS45" s="211"/>
      <c r="GT45" s="211"/>
      <c r="GU45" s="211"/>
      <c r="GV45" s="211"/>
      <c r="GW45" s="211"/>
      <c r="GX45" s="211"/>
      <c r="GY45" s="211"/>
      <c r="GZ45" s="211"/>
      <c r="HA45" s="211"/>
      <c r="HB45" s="211"/>
      <c r="HC45" s="211"/>
      <c r="HD45" s="211"/>
      <c r="HE45" s="211"/>
      <c r="HF45" s="211"/>
      <c r="HG45" s="211"/>
      <c r="HH45" s="211"/>
      <c r="HI45" s="211"/>
      <c r="HJ45" s="211"/>
      <c r="HK45" s="211"/>
      <c r="HL45" s="211"/>
      <c r="HM45" s="211"/>
      <c r="HN45" s="211"/>
      <c r="HO45" s="211"/>
      <c r="HP45" s="211"/>
      <c r="HQ45" s="211"/>
      <c r="HR45" s="211"/>
      <c r="HS45" s="211"/>
      <c r="HT45" s="211"/>
      <c r="HU45" s="211"/>
      <c r="HV45" s="211"/>
      <c r="HW45" s="211"/>
      <c r="HX45" s="211"/>
      <c r="HY45" s="211"/>
      <c r="HZ45" s="211"/>
      <c r="IA45" s="211"/>
      <c r="IB45" s="211"/>
      <c r="IC45" s="211"/>
      <c r="ID45" s="211"/>
      <c r="IE45" s="211"/>
      <c r="IF45" s="211"/>
      <c r="IG45" s="211"/>
      <c r="IH45" s="211"/>
      <c r="II45" s="211"/>
      <c r="IJ45" s="211"/>
      <c r="IK45" s="211"/>
      <c r="IL45" s="211"/>
      <c r="IM45" s="211"/>
      <c r="IN45" s="211"/>
      <c r="IO45" s="211"/>
      <c r="IP45" s="211"/>
      <c r="IQ45" s="211"/>
      <c r="IR45" s="211"/>
      <c r="IS45" s="211"/>
      <c r="IT45" s="211"/>
      <c r="IU45" s="211"/>
      <c r="IV45" s="21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232</v>
      </c>
      <c r="G1"/>
      <c r="H1"/>
      <c r="I1"/>
      <c r="J1"/>
    </row>
    <row r="2" ht="20.1" customHeight="1" spans="1:10">
      <c r="A2" s="102" t="s">
        <v>233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71" t="s">
        <v>4</v>
      </c>
      <c r="B3" s="168"/>
      <c r="C3"/>
      <c r="D3"/>
      <c r="E3"/>
      <c r="F3" s="172" t="s">
        <v>5</v>
      </c>
      <c r="G3"/>
      <c r="H3"/>
      <c r="I3"/>
      <c r="J3"/>
    </row>
    <row r="4" customHeight="1" spans="1:10">
      <c r="A4" s="173" t="s">
        <v>8</v>
      </c>
      <c r="B4" s="173"/>
      <c r="C4" s="173"/>
      <c r="D4" s="174" t="s">
        <v>123</v>
      </c>
      <c r="E4" s="175" t="s">
        <v>234</v>
      </c>
      <c r="F4" s="175"/>
      <c r="G4"/>
      <c r="H4"/>
      <c r="I4"/>
      <c r="J4"/>
    </row>
    <row r="5" customHeight="1" spans="1:10">
      <c r="A5" s="174" t="s">
        <v>60</v>
      </c>
      <c r="B5" s="174"/>
      <c r="C5" s="173" t="s">
        <v>126</v>
      </c>
      <c r="D5" s="174"/>
      <c r="E5" s="176" t="s">
        <v>235</v>
      </c>
      <c r="F5" s="177" t="s">
        <v>236</v>
      </c>
      <c r="G5"/>
      <c r="H5"/>
      <c r="I5"/>
      <c r="J5"/>
    </row>
    <row r="6" customHeight="1" spans="1:10">
      <c r="A6" s="178" t="s">
        <v>72</v>
      </c>
      <c r="B6" s="178" t="s">
        <v>73</v>
      </c>
      <c r="C6" s="179"/>
      <c r="D6" s="178"/>
      <c r="E6" s="180"/>
      <c r="F6" s="164"/>
      <c r="G6"/>
      <c r="H6"/>
      <c r="I6"/>
      <c r="J6"/>
    </row>
    <row r="7" s="168" customFormat="1" customHeight="1" spans="1:10">
      <c r="A7" s="181"/>
      <c r="B7" s="182"/>
      <c r="C7" s="183" t="s">
        <v>63</v>
      </c>
      <c r="D7" s="139">
        <f t="shared" ref="D7:F8" si="0">D8</f>
        <v>14673626.71</v>
      </c>
      <c r="E7" s="184">
        <f t="shared" si="0"/>
        <v>11907496.19</v>
      </c>
      <c r="F7" s="185">
        <f t="shared" si="0"/>
        <v>2766130.52</v>
      </c>
      <c r="H7" s="27"/>
      <c r="I7" s="27"/>
      <c r="J7" s="27"/>
    </row>
    <row r="8" customHeight="1" spans="1:10">
      <c r="A8" s="181"/>
      <c r="B8" s="182"/>
      <c r="C8" s="183" t="s">
        <v>82</v>
      </c>
      <c r="D8" s="139">
        <f t="shared" si="0"/>
        <v>14673626.71</v>
      </c>
      <c r="E8" s="184">
        <f t="shared" si="0"/>
        <v>11907496.19</v>
      </c>
      <c r="F8" s="185">
        <f t="shared" si="0"/>
        <v>2766130.52</v>
      </c>
      <c r="G8"/>
      <c r="H8" s="168"/>
      <c r="I8"/>
      <c r="J8" s="168"/>
    </row>
    <row r="9" customHeight="1" spans="1:10">
      <c r="A9" s="181"/>
      <c r="B9" s="182"/>
      <c r="C9" s="183" t="s">
        <v>84</v>
      </c>
      <c r="D9" s="139">
        <f>SUM(D10:D17)</f>
        <v>14673626.71</v>
      </c>
      <c r="E9" s="184">
        <f>SUM(E10:E17)</f>
        <v>11907496.19</v>
      </c>
      <c r="F9" s="185">
        <f>SUM(F10:F17)</f>
        <v>2766130.52</v>
      </c>
      <c r="G9"/>
      <c r="H9"/>
      <c r="I9"/>
      <c r="J9"/>
    </row>
    <row r="10" customHeight="1" spans="1:10">
      <c r="A10" s="181" t="s">
        <v>85</v>
      </c>
      <c r="B10" s="182" t="s">
        <v>86</v>
      </c>
      <c r="C10" s="183" t="s">
        <v>89</v>
      </c>
      <c r="D10" s="139">
        <v>9802105.52</v>
      </c>
      <c r="E10" s="184">
        <v>7035975</v>
      </c>
      <c r="F10" s="185">
        <v>2766130.52</v>
      </c>
      <c r="G10"/>
      <c r="H10"/>
      <c r="I10"/>
      <c r="J10"/>
    </row>
    <row r="11" customHeight="1" spans="1:10">
      <c r="A11" s="181" t="s">
        <v>85</v>
      </c>
      <c r="B11" s="182" t="s">
        <v>86</v>
      </c>
      <c r="C11" s="183" t="s">
        <v>105</v>
      </c>
      <c r="D11" s="139">
        <v>854553</v>
      </c>
      <c r="E11" s="184">
        <v>854553</v>
      </c>
      <c r="F11" s="185">
        <v>0</v>
      </c>
      <c r="G11"/>
      <c r="H11"/>
      <c r="I11"/>
      <c r="J11"/>
    </row>
    <row r="12" customHeight="1" spans="1:10">
      <c r="A12" s="181" t="s">
        <v>108</v>
      </c>
      <c r="B12" s="182" t="s">
        <v>96</v>
      </c>
      <c r="C12" s="183" t="s">
        <v>109</v>
      </c>
      <c r="D12" s="139">
        <v>1185197.44</v>
      </c>
      <c r="E12" s="184">
        <v>1185197.44</v>
      </c>
      <c r="F12" s="185">
        <v>0</v>
      </c>
      <c r="G12"/>
      <c r="H12"/>
      <c r="I12"/>
      <c r="J12"/>
    </row>
    <row r="13" customHeight="1" spans="1:10">
      <c r="A13" s="181" t="s">
        <v>108</v>
      </c>
      <c r="B13" s="182" t="s">
        <v>96</v>
      </c>
      <c r="C13" s="183" t="s">
        <v>111</v>
      </c>
      <c r="D13" s="139">
        <v>592598.72</v>
      </c>
      <c r="E13" s="184">
        <v>592598.72</v>
      </c>
      <c r="F13" s="185">
        <v>0</v>
      </c>
      <c r="G13"/>
      <c r="H13"/>
      <c r="I13"/>
      <c r="J13"/>
    </row>
    <row r="14" customHeight="1" spans="1:10">
      <c r="A14" s="181" t="s">
        <v>108</v>
      </c>
      <c r="B14" s="182" t="s">
        <v>112</v>
      </c>
      <c r="C14" s="183" t="s">
        <v>113</v>
      </c>
      <c r="D14" s="139">
        <v>41124</v>
      </c>
      <c r="E14" s="184">
        <v>41124</v>
      </c>
      <c r="F14" s="185">
        <v>0</v>
      </c>
      <c r="G14"/>
      <c r="H14"/>
      <c r="I14"/>
      <c r="J14"/>
    </row>
    <row r="15" customHeight="1" spans="1:10">
      <c r="A15" s="181" t="s">
        <v>108</v>
      </c>
      <c r="B15" s="182" t="s">
        <v>106</v>
      </c>
      <c r="C15" s="183" t="s">
        <v>114</v>
      </c>
      <c r="D15" s="139">
        <v>59381.87</v>
      </c>
      <c r="E15" s="184">
        <v>59381.87</v>
      </c>
      <c r="F15" s="185">
        <v>0</v>
      </c>
      <c r="G15"/>
      <c r="H15"/>
      <c r="I15"/>
      <c r="J15"/>
    </row>
    <row r="16" customHeight="1" spans="1:10">
      <c r="A16" s="181" t="s">
        <v>115</v>
      </c>
      <c r="B16" s="182" t="s">
        <v>116</v>
      </c>
      <c r="C16" s="183" t="s">
        <v>117</v>
      </c>
      <c r="D16" s="139">
        <v>452786.16</v>
      </c>
      <c r="E16" s="184">
        <v>452786.16</v>
      </c>
      <c r="F16" s="185">
        <v>0</v>
      </c>
      <c r="G16"/>
      <c r="H16"/>
      <c r="I16"/>
      <c r="J16"/>
    </row>
    <row r="17" customHeight="1" spans="1:10">
      <c r="A17" s="181" t="s">
        <v>118</v>
      </c>
      <c r="B17" s="182" t="s">
        <v>90</v>
      </c>
      <c r="C17" s="183" t="s">
        <v>119</v>
      </c>
      <c r="D17" s="139">
        <v>1685880</v>
      </c>
      <c r="E17" s="184">
        <v>1685880</v>
      </c>
      <c r="F17" s="185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16.8333333333333" style="121" customWidth="1"/>
    <col min="10" max="16" width="13.8333333333333" style="121" customWidth="1"/>
    <col min="17" max="118" width="9" style="121" customWidth="1"/>
    <col min="119" max="160" width="9.16666666666667" style="121" customWidth="1"/>
    <col min="161" max="16384" width="9.16666666666667" style="121"/>
  </cols>
  <sheetData>
    <row r="1" customHeight="1" spans="1:11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 t="s">
        <v>237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</row>
    <row r="2" s="125" customFormat="1" ht="20.1" customHeight="1" spans="1:75">
      <c r="A2" s="102" t="s">
        <v>238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7" t="s">
        <v>5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</row>
    <row r="4" customHeight="1" spans="1:118">
      <c r="A4" s="128" t="s">
        <v>122</v>
      </c>
      <c r="B4" s="128"/>
      <c r="C4" s="128"/>
      <c r="D4" s="128"/>
      <c r="E4" s="129"/>
      <c r="F4" s="128" t="s">
        <v>123</v>
      </c>
      <c r="G4" s="167" t="s">
        <v>239</v>
      </c>
      <c r="H4" s="167" t="s">
        <v>240</v>
      </c>
      <c r="I4" s="167" t="s">
        <v>241</v>
      </c>
      <c r="J4" s="167" t="s">
        <v>242</v>
      </c>
      <c r="K4" s="167" t="s">
        <v>243</v>
      </c>
      <c r="L4" s="167" t="s">
        <v>244</v>
      </c>
      <c r="M4" s="167" t="s">
        <v>245</v>
      </c>
      <c r="N4" s="167" t="s">
        <v>246</v>
      </c>
      <c r="O4" s="167" t="s">
        <v>247</v>
      </c>
      <c r="P4" s="167" t="s">
        <v>248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28" t="s">
        <v>60</v>
      </c>
      <c r="B5" s="128"/>
      <c r="C5" s="128"/>
      <c r="D5" s="128" t="s">
        <v>61</v>
      </c>
      <c r="E5" s="128" t="s">
        <v>126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46" t="s">
        <v>72</v>
      </c>
      <c r="B6" s="146" t="s">
        <v>73</v>
      </c>
      <c r="C6" s="146" t="s">
        <v>74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</row>
    <row r="7" s="122" customFormat="1" customHeight="1" spans="1:118">
      <c r="A7" s="148"/>
      <c r="B7" s="148"/>
      <c r="C7" s="148"/>
      <c r="D7" s="148"/>
      <c r="E7" s="148" t="s">
        <v>63</v>
      </c>
      <c r="F7" s="149">
        <f t="shared" ref="F7:P8" si="0">F8</f>
        <v>21413626.71</v>
      </c>
      <c r="G7" s="149">
        <f t="shared" si="0"/>
        <v>11842088.19</v>
      </c>
      <c r="H7" s="149">
        <f t="shared" si="0"/>
        <v>9126130.52</v>
      </c>
      <c r="I7" s="149">
        <f t="shared" si="0"/>
        <v>65408</v>
      </c>
      <c r="J7" s="149">
        <f t="shared" si="0"/>
        <v>0</v>
      </c>
      <c r="K7" s="149">
        <f t="shared" si="0"/>
        <v>0</v>
      </c>
      <c r="L7" s="149">
        <f t="shared" si="0"/>
        <v>380000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</row>
    <row r="8" customHeight="1" spans="1:118">
      <c r="A8" s="148"/>
      <c r="B8" s="148"/>
      <c r="C8" s="148"/>
      <c r="D8" s="148" t="s">
        <v>81</v>
      </c>
      <c r="E8" s="148" t="s">
        <v>82</v>
      </c>
      <c r="F8" s="149">
        <f t="shared" si="0"/>
        <v>21413626.71</v>
      </c>
      <c r="G8" s="149">
        <f t="shared" si="0"/>
        <v>11842088.19</v>
      </c>
      <c r="H8" s="149">
        <f t="shared" si="0"/>
        <v>9126130.52</v>
      </c>
      <c r="I8" s="149">
        <f t="shared" si="0"/>
        <v>65408</v>
      </c>
      <c r="J8" s="149">
        <f t="shared" si="0"/>
        <v>0</v>
      </c>
      <c r="K8" s="149">
        <f t="shared" si="0"/>
        <v>0</v>
      </c>
      <c r="L8" s="149">
        <f t="shared" si="0"/>
        <v>380000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0"/>
        <v>0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</row>
    <row r="9" customHeight="1" spans="1:118">
      <c r="A9" s="148"/>
      <c r="B9" s="148"/>
      <c r="C9" s="148"/>
      <c r="D9" s="148" t="s">
        <v>83</v>
      </c>
      <c r="E9" s="148" t="s">
        <v>84</v>
      </c>
      <c r="F9" s="149">
        <f t="shared" ref="F9:P9" si="1">SUM(F10:F25)</f>
        <v>21413626.71</v>
      </c>
      <c r="G9" s="149">
        <f t="shared" si="1"/>
        <v>11842088.19</v>
      </c>
      <c r="H9" s="149">
        <f t="shared" si="1"/>
        <v>9126130.52</v>
      </c>
      <c r="I9" s="149">
        <f t="shared" si="1"/>
        <v>65408</v>
      </c>
      <c r="J9" s="149">
        <f t="shared" si="1"/>
        <v>0</v>
      </c>
      <c r="K9" s="149">
        <f t="shared" si="1"/>
        <v>0</v>
      </c>
      <c r="L9" s="149">
        <f t="shared" si="1"/>
        <v>380000</v>
      </c>
      <c r="M9" s="149">
        <f t="shared" si="1"/>
        <v>0</v>
      </c>
      <c r="N9" s="149">
        <f t="shared" si="1"/>
        <v>0</v>
      </c>
      <c r="O9" s="149">
        <f t="shared" si="1"/>
        <v>0</v>
      </c>
      <c r="P9" s="149">
        <f t="shared" si="1"/>
        <v>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</row>
    <row r="10" customHeight="1" spans="1:118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9802105.52</v>
      </c>
      <c r="G10" s="149">
        <v>7011691</v>
      </c>
      <c r="H10" s="149">
        <v>2766130.52</v>
      </c>
      <c r="I10" s="149">
        <v>24284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</row>
    <row r="11" customHeight="1" spans="1:118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3830000</v>
      </c>
      <c r="G11" s="149">
        <v>0</v>
      </c>
      <c r="H11" s="149">
        <v>3630000</v>
      </c>
      <c r="I11" s="149">
        <v>0</v>
      </c>
      <c r="J11" s="149">
        <v>0</v>
      </c>
      <c r="K11" s="149">
        <v>0</v>
      </c>
      <c r="L11" s="149">
        <v>200000</v>
      </c>
      <c r="M11" s="149">
        <v>0</v>
      </c>
      <c r="N11" s="149">
        <v>0</v>
      </c>
      <c r="O11" s="149">
        <v>0</v>
      </c>
      <c r="P11" s="149">
        <v>0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</row>
    <row r="12" customHeight="1" spans="1:118">
      <c r="A12" s="148" t="s">
        <v>85</v>
      </c>
      <c r="B12" s="148" t="s">
        <v>86</v>
      </c>
      <c r="C12" s="148" t="s">
        <v>92</v>
      </c>
      <c r="D12" s="148" t="s">
        <v>88</v>
      </c>
      <c r="E12" s="148" t="s">
        <v>93</v>
      </c>
      <c r="F12" s="149">
        <v>100000</v>
      </c>
      <c r="G12" s="149">
        <v>0</v>
      </c>
      <c r="H12" s="149">
        <v>100000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</row>
    <row r="13" customHeight="1" spans="1:118">
      <c r="A13" s="148" t="s">
        <v>85</v>
      </c>
      <c r="B13" s="148" t="s">
        <v>86</v>
      </c>
      <c r="C13" s="148" t="s">
        <v>94</v>
      </c>
      <c r="D13" s="148" t="s">
        <v>88</v>
      </c>
      <c r="E13" s="148" t="s">
        <v>95</v>
      </c>
      <c r="F13" s="149">
        <v>250000</v>
      </c>
      <c r="G13" s="149">
        <v>0</v>
      </c>
      <c r="H13" s="149">
        <v>250000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</row>
    <row r="14" customHeight="1" spans="1:118">
      <c r="A14" s="148" t="s">
        <v>85</v>
      </c>
      <c r="B14" s="148" t="s">
        <v>86</v>
      </c>
      <c r="C14" s="148" t="s">
        <v>96</v>
      </c>
      <c r="D14" s="148" t="s">
        <v>88</v>
      </c>
      <c r="E14" s="148" t="s">
        <v>97</v>
      </c>
      <c r="F14" s="149">
        <v>300000</v>
      </c>
      <c r="G14" s="149">
        <v>0</v>
      </c>
      <c r="H14" s="149">
        <v>300000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</row>
    <row r="15" customHeight="1" spans="1:118">
      <c r="A15" s="148" t="s">
        <v>85</v>
      </c>
      <c r="B15" s="148" t="s">
        <v>86</v>
      </c>
      <c r="C15" s="148" t="s">
        <v>98</v>
      </c>
      <c r="D15" s="148" t="s">
        <v>88</v>
      </c>
      <c r="E15" s="148" t="s">
        <v>99</v>
      </c>
      <c r="F15" s="149">
        <v>850000</v>
      </c>
      <c r="G15" s="149">
        <v>0</v>
      </c>
      <c r="H15" s="149">
        <v>850000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</row>
    <row r="16" customHeight="1" spans="1:118">
      <c r="A16" s="148" t="s">
        <v>85</v>
      </c>
      <c r="B16" s="148" t="s">
        <v>86</v>
      </c>
      <c r="C16" s="148" t="s">
        <v>100</v>
      </c>
      <c r="D16" s="148" t="s">
        <v>88</v>
      </c>
      <c r="E16" s="148" t="s">
        <v>101</v>
      </c>
      <c r="F16" s="149">
        <v>150000</v>
      </c>
      <c r="G16" s="149">
        <v>0</v>
      </c>
      <c r="H16" s="149">
        <v>150000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</row>
    <row r="17" customHeight="1" spans="1:118">
      <c r="A17" s="148" t="s">
        <v>85</v>
      </c>
      <c r="B17" s="148" t="s">
        <v>86</v>
      </c>
      <c r="C17" s="148" t="s">
        <v>102</v>
      </c>
      <c r="D17" s="148" t="s">
        <v>88</v>
      </c>
      <c r="E17" s="148" t="s">
        <v>103</v>
      </c>
      <c r="F17" s="149">
        <v>600000</v>
      </c>
      <c r="G17" s="149">
        <v>0</v>
      </c>
      <c r="H17" s="149">
        <v>600000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</row>
    <row r="18" customHeight="1" spans="1:118">
      <c r="A18" s="148" t="s">
        <v>85</v>
      </c>
      <c r="B18" s="148" t="s">
        <v>86</v>
      </c>
      <c r="C18" s="148" t="s">
        <v>104</v>
      </c>
      <c r="D18" s="148" t="s">
        <v>88</v>
      </c>
      <c r="E18" s="148" t="s">
        <v>105</v>
      </c>
      <c r="F18" s="149">
        <v>854553</v>
      </c>
      <c r="G18" s="149">
        <v>854553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</row>
    <row r="19" customHeight="1" spans="1:118">
      <c r="A19" s="148" t="s">
        <v>85</v>
      </c>
      <c r="B19" s="148" t="s">
        <v>86</v>
      </c>
      <c r="C19" s="148" t="s">
        <v>106</v>
      </c>
      <c r="D19" s="148" t="s">
        <v>88</v>
      </c>
      <c r="E19" s="148" t="s">
        <v>107</v>
      </c>
      <c r="F19" s="149">
        <v>660000</v>
      </c>
      <c r="G19" s="149">
        <v>0</v>
      </c>
      <c r="H19" s="149">
        <v>480000</v>
      </c>
      <c r="I19" s="149">
        <v>0</v>
      </c>
      <c r="J19" s="149">
        <v>0</v>
      </c>
      <c r="K19" s="149">
        <v>0</v>
      </c>
      <c r="L19" s="149">
        <v>180000</v>
      </c>
      <c r="M19" s="149">
        <v>0</v>
      </c>
      <c r="N19" s="149">
        <v>0</v>
      </c>
      <c r="O19" s="149">
        <v>0</v>
      </c>
      <c r="P19" s="149">
        <v>0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</row>
    <row r="20" customHeight="1" spans="1:16">
      <c r="A20" s="148" t="s">
        <v>108</v>
      </c>
      <c r="B20" s="148" t="s">
        <v>96</v>
      </c>
      <c r="C20" s="148" t="s">
        <v>96</v>
      </c>
      <c r="D20" s="148" t="s">
        <v>88</v>
      </c>
      <c r="E20" s="148" t="s">
        <v>109</v>
      </c>
      <c r="F20" s="149">
        <v>1185197.44</v>
      </c>
      <c r="G20" s="149">
        <v>1185197.44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</row>
    <row r="21" customHeight="1" spans="1:16">
      <c r="A21" s="148" t="s">
        <v>108</v>
      </c>
      <c r="B21" s="148" t="s">
        <v>96</v>
      </c>
      <c r="C21" s="148" t="s">
        <v>110</v>
      </c>
      <c r="D21" s="148" t="s">
        <v>88</v>
      </c>
      <c r="E21" s="148" t="s">
        <v>111</v>
      </c>
      <c r="F21" s="149">
        <v>592598.72</v>
      </c>
      <c r="G21" s="149">
        <v>592598.72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</row>
    <row r="22" customHeight="1" spans="1:16">
      <c r="A22" s="148" t="s">
        <v>108</v>
      </c>
      <c r="B22" s="148" t="s">
        <v>112</v>
      </c>
      <c r="C22" s="148" t="s">
        <v>106</v>
      </c>
      <c r="D22" s="148" t="s">
        <v>88</v>
      </c>
      <c r="E22" s="148" t="s">
        <v>113</v>
      </c>
      <c r="F22" s="149">
        <v>41124</v>
      </c>
      <c r="G22" s="149">
        <v>0</v>
      </c>
      <c r="H22" s="149">
        <v>0</v>
      </c>
      <c r="I22" s="149">
        <v>41124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</row>
    <row r="23" customHeight="1" spans="1:16">
      <c r="A23" s="148" t="s">
        <v>108</v>
      </c>
      <c r="B23" s="148" t="s">
        <v>106</v>
      </c>
      <c r="C23" s="148" t="s">
        <v>87</v>
      </c>
      <c r="D23" s="148" t="s">
        <v>88</v>
      </c>
      <c r="E23" s="148" t="s">
        <v>114</v>
      </c>
      <c r="F23" s="149">
        <v>59381.87</v>
      </c>
      <c r="G23" s="149">
        <v>59381.87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</row>
    <row r="24" customHeight="1" spans="1:16">
      <c r="A24" s="148" t="s">
        <v>115</v>
      </c>
      <c r="B24" s="148" t="s">
        <v>116</v>
      </c>
      <c r="C24" s="148" t="s">
        <v>87</v>
      </c>
      <c r="D24" s="148" t="s">
        <v>88</v>
      </c>
      <c r="E24" s="148" t="s">
        <v>117</v>
      </c>
      <c r="F24" s="149">
        <v>452786.16</v>
      </c>
      <c r="G24" s="149">
        <v>452786.16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</row>
    <row r="25" customHeight="1" spans="1:16">
      <c r="A25" s="148" t="s">
        <v>118</v>
      </c>
      <c r="B25" s="148" t="s">
        <v>90</v>
      </c>
      <c r="C25" s="148" t="s">
        <v>87</v>
      </c>
      <c r="D25" s="148" t="s">
        <v>88</v>
      </c>
      <c r="E25" s="148" t="s">
        <v>119</v>
      </c>
      <c r="F25" s="149">
        <v>1685880</v>
      </c>
      <c r="G25" s="149">
        <v>1685880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1" customWidth="1"/>
    <col min="2" max="3" width="12.8333333333333" style="121" customWidth="1"/>
    <col min="4" max="4" width="44.8333333333333" style="121" customWidth="1"/>
    <col min="5" max="7" width="22.8333333333333" style="121" customWidth="1"/>
    <col min="8" max="8" width="9" style="121" customWidth="1"/>
    <col min="9" max="255" width="9.16666666666667" style="121" customWidth="1"/>
    <col min="256" max="16384" width="9.16666666666667" style="121"/>
  </cols>
  <sheetData>
    <row r="1" customHeight="1" spans="1:8">
      <c r="A1"/>
      <c r="B1" s="123"/>
      <c r="C1" s="123"/>
      <c r="D1" s="123"/>
      <c r="E1" s="123"/>
      <c r="F1" s="123"/>
      <c r="G1" s="124" t="s">
        <v>249</v>
      </c>
      <c r="H1" s="123"/>
    </row>
    <row r="2" ht="20.1" customHeight="1" spans="1:8">
      <c r="A2" s="102" t="s">
        <v>250</v>
      </c>
      <c r="B2" s="162"/>
      <c r="C2" s="162"/>
      <c r="D2" s="162"/>
      <c r="E2" s="162"/>
      <c r="F2" s="162"/>
      <c r="G2" s="162"/>
      <c r="H2" s="123"/>
    </row>
    <row r="3" customHeight="1" spans="1:8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</row>
    <row r="4" customHeight="1" spans="1:8">
      <c r="A4" s="128" t="s">
        <v>251</v>
      </c>
      <c r="B4" s="128"/>
      <c r="C4" s="130"/>
      <c r="D4" s="130"/>
      <c r="E4" s="163" t="s">
        <v>124</v>
      </c>
      <c r="F4" s="130"/>
      <c r="G4" s="130"/>
      <c r="H4" s="154"/>
    </row>
    <row r="5" customHeight="1" spans="1:8">
      <c r="A5" s="142" t="s">
        <v>60</v>
      </c>
      <c r="B5" s="131"/>
      <c r="C5" s="164" t="s">
        <v>61</v>
      </c>
      <c r="D5" s="140" t="s">
        <v>126</v>
      </c>
      <c r="E5" s="129" t="s">
        <v>63</v>
      </c>
      <c r="F5" s="129" t="s">
        <v>252</v>
      </c>
      <c r="G5" s="128" t="s">
        <v>253</v>
      </c>
      <c r="H5" s="154"/>
    </row>
    <row r="6" customHeight="1" spans="1:8">
      <c r="A6" s="132" t="s">
        <v>72</v>
      </c>
      <c r="B6" s="133" t="s">
        <v>73</v>
      </c>
      <c r="C6" s="165"/>
      <c r="D6" s="166"/>
      <c r="E6" s="134"/>
      <c r="F6" s="134"/>
      <c r="G6" s="130"/>
      <c r="H6" s="123"/>
    </row>
    <row r="7" s="122" customFormat="1" customHeight="1" spans="1:8">
      <c r="A7" s="135"/>
      <c r="B7" s="135"/>
      <c r="C7" s="135"/>
      <c r="D7" s="135" t="s">
        <v>63</v>
      </c>
      <c r="E7" s="138">
        <f>E8</f>
        <v>14673626.71</v>
      </c>
      <c r="F7" s="138">
        <f>F8</f>
        <v>11907496.19</v>
      </c>
      <c r="G7" s="139">
        <f>G8</f>
        <v>2766130.52</v>
      </c>
      <c r="H7" s="123"/>
    </row>
    <row r="8" customHeight="1" spans="1:8">
      <c r="A8" s="135"/>
      <c r="B8" s="135"/>
      <c r="C8" s="135" t="s">
        <v>184</v>
      </c>
      <c r="D8" s="135" t="s">
        <v>185</v>
      </c>
      <c r="E8" s="138">
        <f>E9+E20+E37</f>
        <v>14673626.71</v>
      </c>
      <c r="F8" s="138">
        <f>F9+F20+F37</f>
        <v>11907496.19</v>
      </c>
      <c r="G8" s="139">
        <f>G9+G20+G37</f>
        <v>2766130.52</v>
      </c>
      <c r="H8" s="123"/>
    </row>
    <row r="9" customHeight="1" spans="1:8">
      <c r="A9" s="135"/>
      <c r="B9" s="135"/>
      <c r="C9" s="135" t="s">
        <v>254</v>
      </c>
      <c r="D9" s="135" t="s">
        <v>255</v>
      </c>
      <c r="E9" s="138">
        <f>SUM(E10:E19)</f>
        <v>11842088.19</v>
      </c>
      <c r="F9" s="138">
        <f>SUM(F10:F19)</f>
        <v>11842088.19</v>
      </c>
      <c r="G9" s="139">
        <f>SUM(G10:G19)</f>
        <v>0</v>
      </c>
      <c r="H9" s="123"/>
    </row>
    <row r="10" customHeight="1" spans="1:8">
      <c r="A10" s="135" t="s">
        <v>256</v>
      </c>
      <c r="B10" s="135" t="s">
        <v>257</v>
      </c>
      <c r="C10" s="135" t="s">
        <v>88</v>
      </c>
      <c r="D10" s="135" t="s">
        <v>258</v>
      </c>
      <c r="E10" s="138">
        <v>4137228</v>
      </c>
      <c r="F10" s="138">
        <v>4137228</v>
      </c>
      <c r="G10" s="139">
        <v>0</v>
      </c>
      <c r="H10" s="123"/>
    </row>
    <row r="11" customHeight="1" spans="1:8">
      <c r="A11" s="135" t="s">
        <v>256</v>
      </c>
      <c r="B11" s="135" t="s">
        <v>259</v>
      </c>
      <c r="C11" s="135" t="s">
        <v>88</v>
      </c>
      <c r="D11" s="135" t="s">
        <v>260</v>
      </c>
      <c r="E11" s="138">
        <v>2593992</v>
      </c>
      <c r="F11" s="138">
        <v>2593992</v>
      </c>
      <c r="G11" s="139">
        <v>0</v>
      </c>
      <c r="H11" s="123"/>
    </row>
    <row r="12" customHeight="1" spans="1:8">
      <c r="A12" s="135" t="s">
        <v>256</v>
      </c>
      <c r="B12" s="135" t="s">
        <v>261</v>
      </c>
      <c r="C12" s="135" t="s">
        <v>88</v>
      </c>
      <c r="D12" s="135" t="s">
        <v>262</v>
      </c>
      <c r="E12" s="138">
        <v>307423</v>
      </c>
      <c r="F12" s="138">
        <v>307423</v>
      </c>
      <c r="G12" s="139">
        <v>0</v>
      </c>
      <c r="H12" s="123"/>
    </row>
    <row r="13" customHeight="1" spans="1:8">
      <c r="A13" s="135" t="s">
        <v>256</v>
      </c>
      <c r="B13" s="135" t="s">
        <v>263</v>
      </c>
      <c r="C13" s="135" t="s">
        <v>88</v>
      </c>
      <c r="D13" s="135" t="s">
        <v>264</v>
      </c>
      <c r="E13" s="138">
        <v>443520</v>
      </c>
      <c r="F13" s="138">
        <v>443520</v>
      </c>
      <c r="G13" s="139">
        <v>0</v>
      </c>
      <c r="H13" s="123"/>
    </row>
    <row r="14" customHeight="1" spans="1:8">
      <c r="A14" s="135" t="s">
        <v>256</v>
      </c>
      <c r="B14" s="135" t="s">
        <v>265</v>
      </c>
      <c r="C14" s="135" t="s">
        <v>88</v>
      </c>
      <c r="D14" s="135" t="s">
        <v>266</v>
      </c>
      <c r="E14" s="138">
        <v>384081</v>
      </c>
      <c r="F14" s="138">
        <v>384081</v>
      </c>
      <c r="G14" s="139">
        <v>0</v>
      </c>
      <c r="H14" s="123"/>
    </row>
    <row r="15" customHeight="1" spans="1:8">
      <c r="A15" s="135" t="s">
        <v>256</v>
      </c>
      <c r="B15" s="135" t="s">
        <v>267</v>
      </c>
      <c r="C15" s="135" t="s">
        <v>88</v>
      </c>
      <c r="D15" s="135" t="s">
        <v>268</v>
      </c>
      <c r="E15" s="138">
        <v>1185197.44</v>
      </c>
      <c r="F15" s="138">
        <v>1185197.44</v>
      </c>
      <c r="G15" s="139">
        <v>0</v>
      </c>
      <c r="H15" s="123"/>
    </row>
    <row r="16" customHeight="1" spans="1:8">
      <c r="A16" s="135" t="s">
        <v>256</v>
      </c>
      <c r="B16" s="135" t="s">
        <v>269</v>
      </c>
      <c r="C16" s="135" t="s">
        <v>88</v>
      </c>
      <c r="D16" s="135" t="s">
        <v>270</v>
      </c>
      <c r="E16" s="138">
        <v>592598.72</v>
      </c>
      <c r="F16" s="138">
        <v>592598.72</v>
      </c>
      <c r="G16" s="139">
        <v>0</v>
      </c>
      <c r="H16"/>
    </row>
    <row r="17" customHeight="1" spans="1:8">
      <c r="A17" s="135" t="s">
        <v>256</v>
      </c>
      <c r="B17" s="135" t="s">
        <v>271</v>
      </c>
      <c r="C17" s="135" t="s">
        <v>88</v>
      </c>
      <c r="D17" s="135" t="s">
        <v>272</v>
      </c>
      <c r="E17" s="138">
        <v>452786.16</v>
      </c>
      <c r="F17" s="138">
        <v>452786.16</v>
      </c>
      <c r="G17" s="139">
        <v>0</v>
      </c>
      <c r="H17"/>
    </row>
    <row r="18" customHeight="1" spans="1:8">
      <c r="A18" s="135" t="s">
        <v>256</v>
      </c>
      <c r="B18" s="135" t="s">
        <v>273</v>
      </c>
      <c r="C18" s="135" t="s">
        <v>88</v>
      </c>
      <c r="D18" s="135" t="s">
        <v>274</v>
      </c>
      <c r="E18" s="138">
        <v>59381.87</v>
      </c>
      <c r="F18" s="138">
        <v>59381.87</v>
      </c>
      <c r="G18" s="139">
        <v>0</v>
      </c>
      <c r="H18"/>
    </row>
    <row r="19" customHeight="1" spans="1:8">
      <c r="A19" s="135" t="s">
        <v>256</v>
      </c>
      <c r="B19" s="135" t="s">
        <v>275</v>
      </c>
      <c r="C19" s="135" t="s">
        <v>88</v>
      </c>
      <c r="D19" s="135" t="s">
        <v>119</v>
      </c>
      <c r="E19" s="138">
        <v>1685880</v>
      </c>
      <c r="F19" s="138">
        <v>1685880</v>
      </c>
      <c r="G19" s="139">
        <v>0</v>
      </c>
      <c r="H19"/>
    </row>
    <row r="20" customHeight="1" spans="1:8">
      <c r="A20" s="135"/>
      <c r="B20" s="135"/>
      <c r="C20" s="135" t="s">
        <v>276</v>
      </c>
      <c r="D20" s="135" t="s">
        <v>277</v>
      </c>
      <c r="E20" s="138">
        <f>SUM(E21:E36)</f>
        <v>2766130.52</v>
      </c>
      <c r="F20" s="138">
        <f>SUM(F21:F36)</f>
        <v>0</v>
      </c>
      <c r="G20" s="139">
        <f>SUM(G21:G36)</f>
        <v>2766130.52</v>
      </c>
      <c r="H20"/>
    </row>
    <row r="21" customHeight="1" spans="1:8">
      <c r="A21" s="135" t="s">
        <v>278</v>
      </c>
      <c r="B21" s="135" t="s">
        <v>279</v>
      </c>
      <c r="C21" s="135" t="s">
        <v>88</v>
      </c>
      <c r="D21" s="135" t="s">
        <v>280</v>
      </c>
      <c r="E21" s="138">
        <v>210000</v>
      </c>
      <c r="F21" s="138">
        <v>0</v>
      </c>
      <c r="G21" s="139">
        <v>210000</v>
      </c>
      <c r="H21"/>
    </row>
    <row r="22" customHeight="1" spans="1:8">
      <c r="A22" s="135" t="s">
        <v>278</v>
      </c>
      <c r="B22" s="135" t="s">
        <v>281</v>
      </c>
      <c r="C22" s="135" t="s">
        <v>88</v>
      </c>
      <c r="D22" s="135" t="s">
        <v>282</v>
      </c>
      <c r="E22" s="138">
        <v>8200</v>
      </c>
      <c r="F22" s="138">
        <v>0</v>
      </c>
      <c r="G22" s="139">
        <v>8200</v>
      </c>
      <c r="H22"/>
    </row>
    <row r="23" customHeight="1" spans="1:8">
      <c r="A23" s="135" t="s">
        <v>278</v>
      </c>
      <c r="B23" s="135" t="s">
        <v>283</v>
      </c>
      <c r="C23" s="135" t="s">
        <v>88</v>
      </c>
      <c r="D23" s="135" t="s">
        <v>284</v>
      </c>
      <c r="E23" s="138">
        <v>8000</v>
      </c>
      <c r="F23" s="138">
        <v>0</v>
      </c>
      <c r="G23" s="139">
        <v>8000</v>
      </c>
      <c r="H23"/>
    </row>
    <row r="24" customHeight="1" spans="1:8">
      <c r="A24" s="135" t="s">
        <v>278</v>
      </c>
      <c r="B24" s="135" t="s">
        <v>285</v>
      </c>
      <c r="C24" s="135" t="s">
        <v>88</v>
      </c>
      <c r="D24" s="135" t="s">
        <v>286</v>
      </c>
      <c r="E24" s="138">
        <v>1500</v>
      </c>
      <c r="F24" s="138">
        <v>0</v>
      </c>
      <c r="G24" s="139">
        <v>1500</v>
      </c>
      <c r="H24"/>
    </row>
    <row r="25" customHeight="1" spans="1:8">
      <c r="A25" s="135" t="s">
        <v>278</v>
      </c>
      <c r="B25" s="135" t="s">
        <v>287</v>
      </c>
      <c r="C25" s="135" t="s">
        <v>88</v>
      </c>
      <c r="D25" s="135" t="s">
        <v>288</v>
      </c>
      <c r="E25" s="138">
        <v>12000</v>
      </c>
      <c r="F25" s="138">
        <v>0</v>
      </c>
      <c r="G25" s="139">
        <v>12000</v>
      </c>
      <c r="H25"/>
    </row>
    <row r="26" customHeight="1" spans="1:8">
      <c r="A26" s="135" t="s">
        <v>278</v>
      </c>
      <c r="B26" s="135" t="s">
        <v>289</v>
      </c>
      <c r="C26" s="135" t="s">
        <v>88</v>
      </c>
      <c r="D26" s="135" t="s">
        <v>290</v>
      </c>
      <c r="E26" s="138">
        <v>70000</v>
      </c>
      <c r="F26" s="138">
        <v>0</v>
      </c>
      <c r="G26" s="139">
        <v>70000</v>
      </c>
      <c r="H26"/>
    </row>
    <row r="27" customHeight="1" spans="1:7">
      <c r="A27" s="135" t="s">
        <v>278</v>
      </c>
      <c r="B27" s="135" t="s">
        <v>291</v>
      </c>
      <c r="C27" s="135" t="s">
        <v>88</v>
      </c>
      <c r="D27" s="135" t="s">
        <v>292</v>
      </c>
      <c r="E27" s="138">
        <v>15000</v>
      </c>
      <c r="F27" s="138">
        <v>0</v>
      </c>
      <c r="G27" s="139">
        <v>15000</v>
      </c>
    </row>
    <row r="28" customHeight="1" spans="1:7">
      <c r="A28" s="135" t="s">
        <v>278</v>
      </c>
      <c r="B28" s="135" t="s">
        <v>293</v>
      </c>
      <c r="C28" s="135" t="s">
        <v>88</v>
      </c>
      <c r="D28" s="135" t="s">
        <v>294</v>
      </c>
      <c r="E28" s="138">
        <v>50000</v>
      </c>
      <c r="F28" s="138">
        <v>0</v>
      </c>
      <c r="G28" s="139">
        <v>50000</v>
      </c>
    </row>
    <row r="29" customHeight="1" spans="1:7">
      <c r="A29" s="135" t="s">
        <v>278</v>
      </c>
      <c r="B29" s="135" t="s">
        <v>295</v>
      </c>
      <c r="C29" s="135" t="s">
        <v>88</v>
      </c>
      <c r="D29" s="135" t="s">
        <v>212</v>
      </c>
      <c r="E29" s="138">
        <v>180000</v>
      </c>
      <c r="F29" s="138">
        <v>0</v>
      </c>
      <c r="G29" s="139">
        <v>180000</v>
      </c>
    </row>
    <row r="30" customHeight="1" spans="1:7">
      <c r="A30" s="135" t="s">
        <v>278</v>
      </c>
      <c r="B30" s="135" t="s">
        <v>296</v>
      </c>
      <c r="C30" s="135" t="s">
        <v>88</v>
      </c>
      <c r="D30" s="135" t="s">
        <v>208</v>
      </c>
      <c r="E30" s="138">
        <v>50300</v>
      </c>
      <c r="F30" s="138">
        <v>0</v>
      </c>
      <c r="G30" s="139">
        <v>50300</v>
      </c>
    </row>
    <row r="31" customHeight="1" spans="1:7">
      <c r="A31" s="135" t="s">
        <v>278</v>
      </c>
      <c r="B31" s="135" t="s">
        <v>297</v>
      </c>
      <c r="C31" s="135" t="s">
        <v>88</v>
      </c>
      <c r="D31" s="135" t="s">
        <v>298</v>
      </c>
      <c r="E31" s="138">
        <v>732180.52</v>
      </c>
      <c r="F31" s="138">
        <v>0</v>
      </c>
      <c r="G31" s="139">
        <v>732180.52</v>
      </c>
    </row>
    <row r="32" customHeight="1" spans="1:7">
      <c r="A32" s="135" t="s">
        <v>278</v>
      </c>
      <c r="B32" s="135" t="s">
        <v>299</v>
      </c>
      <c r="C32" s="135" t="s">
        <v>88</v>
      </c>
      <c r="D32" s="135" t="s">
        <v>300</v>
      </c>
      <c r="E32" s="138">
        <v>260000</v>
      </c>
      <c r="F32" s="138">
        <v>0</v>
      </c>
      <c r="G32" s="139">
        <v>260000</v>
      </c>
    </row>
    <row r="33" customHeight="1" spans="1:7">
      <c r="A33" s="135" t="s">
        <v>278</v>
      </c>
      <c r="B33" s="135" t="s">
        <v>301</v>
      </c>
      <c r="C33" s="135" t="s">
        <v>88</v>
      </c>
      <c r="D33" s="135" t="s">
        <v>302</v>
      </c>
      <c r="E33" s="138">
        <v>304750</v>
      </c>
      <c r="F33" s="138">
        <v>0</v>
      </c>
      <c r="G33" s="139">
        <v>304750</v>
      </c>
    </row>
    <row r="34" customHeight="1" spans="1:7">
      <c r="A34" s="135" t="s">
        <v>278</v>
      </c>
      <c r="B34" s="135" t="s">
        <v>303</v>
      </c>
      <c r="C34" s="135" t="s">
        <v>88</v>
      </c>
      <c r="D34" s="135" t="s">
        <v>210</v>
      </c>
      <c r="E34" s="138">
        <v>30000</v>
      </c>
      <c r="F34" s="138">
        <v>0</v>
      </c>
      <c r="G34" s="139">
        <v>30000</v>
      </c>
    </row>
    <row r="35" customHeight="1" spans="1:7">
      <c r="A35" s="135" t="s">
        <v>278</v>
      </c>
      <c r="B35" s="135" t="s">
        <v>304</v>
      </c>
      <c r="C35" s="135" t="s">
        <v>88</v>
      </c>
      <c r="D35" s="135" t="s">
        <v>305</v>
      </c>
      <c r="E35" s="138">
        <v>610200</v>
      </c>
      <c r="F35" s="138">
        <v>0</v>
      </c>
      <c r="G35" s="139">
        <v>610200</v>
      </c>
    </row>
    <row r="36" customHeight="1" spans="1:7">
      <c r="A36" s="135" t="s">
        <v>278</v>
      </c>
      <c r="B36" s="135" t="s">
        <v>306</v>
      </c>
      <c r="C36" s="135" t="s">
        <v>88</v>
      </c>
      <c r="D36" s="135" t="s">
        <v>214</v>
      </c>
      <c r="E36" s="138">
        <v>224000</v>
      </c>
      <c r="F36" s="138">
        <v>0</v>
      </c>
      <c r="G36" s="139">
        <v>224000</v>
      </c>
    </row>
    <row r="37" customHeight="1" spans="1:7">
      <c r="A37" s="135"/>
      <c r="B37" s="135"/>
      <c r="C37" s="135" t="s">
        <v>307</v>
      </c>
      <c r="D37" s="135" t="s">
        <v>308</v>
      </c>
      <c r="E37" s="138">
        <f>SUM(E38:E40)</f>
        <v>65408</v>
      </c>
      <c r="F37" s="138">
        <f>SUM(F38:F40)</f>
        <v>65408</v>
      </c>
      <c r="G37" s="139">
        <f>SUM(G38:G40)</f>
        <v>0</v>
      </c>
    </row>
    <row r="38" customHeight="1" spans="1:7">
      <c r="A38" s="135" t="s">
        <v>309</v>
      </c>
      <c r="B38" s="135" t="s">
        <v>310</v>
      </c>
      <c r="C38" s="135" t="s">
        <v>88</v>
      </c>
      <c r="D38" s="135" t="s">
        <v>311</v>
      </c>
      <c r="E38" s="138">
        <v>48708</v>
      </c>
      <c r="F38" s="138">
        <v>48708</v>
      </c>
      <c r="G38" s="139">
        <v>0</v>
      </c>
    </row>
    <row r="39" customHeight="1" spans="1:7">
      <c r="A39" s="135" t="s">
        <v>309</v>
      </c>
      <c r="B39" s="135" t="s">
        <v>312</v>
      </c>
      <c r="C39" s="135" t="s">
        <v>88</v>
      </c>
      <c r="D39" s="135" t="s">
        <v>313</v>
      </c>
      <c r="E39" s="138">
        <v>1500</v>
      </c>
      <c r="F39" s="138">
        <v>1500</v>
      </c>
      <c r="G39" s="139">
        <v>0</v>
      </c>
    </row>
    <row r="40" customHeight="1" spans="1:7">
      <c r="A40" s="135" t="s">
        <v>309</v>
      </c>
      <c r="B40" s="135" t="s">
        <v>314</v>
      </c>
      <c r="C40" s="135" t="s">
        <v>88</v>
      </c>
      <c r="D40" s="135" t="s">
        <v>315</v>
      </c>
      <c r="E40" s="138">
        <v>15200</v>
      </c>
      <c r="F40" s="138">
        <v>15200</v>
      </c>
      <c r="G40" s="13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2020-05-25T03:31:00Z</cp:lastPrinted>
  <dcterms:modified xsi:type="dcterms:W3CDTF">2021-06-01T02:41:11Z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19335344</vt:i4>
  </property>
</Properties>
</file>