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6095" windowHeight="799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1(1)" sheetId="9" r:id="rId9"/>
    <sheet name="4-1(2)" sheetId="10" r:id="rId10"/>
    <sheet name="4-1(3)" sheetId="11" r:id="rId11"/>
    <sheet name="4-1(4)" sheetId="12" r:id="rId12"/>
    <sheet name="4-2" sheetId="13" r:id="rId13"/>
    <sheet name="5" sheetId="14" r:id="rId14"/>
    <sheet name="6" sheetId="15" r:id="rId15"/>
    <sheet name="7" sheetId="16" r:id="rId16"/>
    <sheet name="8" sheetId="17" r:id="rId17"/>
    <sheet name="9(只能查询某个末级单位)" sheetId="18" r:id="rId18"/>
    <sheet name="10" sheetId="19" r:id="rId19"/>
  </sheets>
  <calcPr calcId="124519"/>
</workbook>
</file>

<file path=xl/calcChain.xml><?xml version="1.0" encoding="utf-8"?>
<calcChain xmlns="http://schemas.openxmlformats.org/spreadsheetml/2006/main">
  <c r="B36" i="2"/>
  <c r="B40" s="1"/>
  <c r="D36"/>
  <c r="D40"/>
  <c r="B6" i="5"/>
  <c r="D6"/>
  <c r="E6"/>
  <c r="F6"/>
  <c r="G6"/>
  <c r="H6"/>
  <c r="B10"/>
  <c r="B39"/>
  <c r="D39"/>
  <c r="E39"/>
  <c r="F39"/>
  <c r="G39"/>
  <c r="H39"/>
  <c r="M7" i="6"/>
  <c r="N7"/>
  <c r="O7"/>
  <c r="W7"/>
  <c r="X7"/>
  <c r="Y7"/>
  <c r="M8"/>
  <c r="N8"/>
  <c r="O8"/>
  <c r="W8"/>
  <c r="X8"/>
  <c r="Y8"/>
  <c r="M9"/>
  <c r="N9"/>
  <c r="O9"/>
  <c r="W9"/>
  <c r="X9"/>
  <c r="Y9"/>
  <c r="M10"/>
  <c r="N10"/>
  <c r="O10"/>
  <c r="W10"/>
  <c r="X10"/>
  <c r="Y10"/>
  <c r="M11"/>
  <c r="N11"/>
  <c r="O11"/>
  <c r="W11"/>
  <c r="X11"/>
  <c r="Y11"/>
  <c r="M12"/>
  <c r="N12"/>
  <c r="O12"/>
  <c r="W12"/>
  <c r="X12"/>
  <c r="Y12"/>
  <c r="M13"/>
  <c r="N13"/>
  <c r="O13"/>
  <c r="W13"/>
  <c r="X13"/>
  <c r="Y13"/>
  <c r="M14"/>
  <c r="N14"/>
  <c r="O14"/>
  <c r="W14"/>
  <c r="X14"/>
  <c r="Y14"/>
  <c r="M15"/>
  <c r="N15"/>
  <c r="O15"/>
  <c r="W15"/>
  <c r="X15"/>
  <c r="Y15"/>
  <c r="M16"/>
  <c r="N16"/>
  <c r="O16"/>
  <c r="W16"/>
  <c r="X16"/>
  <c r="Y16"/>
  <c r="M17"/>
  <c r="N17"/>
  <c r="O17"/>
  <c r="W17"/>
  <c r="X17"/>
  <c r="Y17"/>
  <c r="M18"/>
  <c r="N18"/>
  <c r="O18"/>
  <c r="W18"/>
  <c r="X18"/>
  <c r="Y18"/>
  <c r="M19"/>
  <c r="N19"/>
  <c r="O19"/>
  <c r="W19"/>
  <c r="X19"/>
  <c r="Y19"/>
  <c r="M20"/>
  <c r="N20"/>
  <c r="O20"/>
  <c r="W20"/>
  <c r="X20"/>
  <c r="Y20"/>
  <c r="M21"/>
  <c r="N21"/>
  <c r="O21"/>
  <c r="W21"/>
  <c r="X21"/>
  <c r="Y21"/>
  <c r="M22"/>
  <c r="N22"/>
  <c r="O22"/>
  <c r="W22"/>
  <c r="X22"/>
  <c r="Y22"/>
  <c r="M23"/>
  <c r="N23"/>
  <c r="O23"/>
  <c r="W23"/>
  <c r="X23"/>
  <c r="Y23"/>
  <c r="M24"/>
  <c r="N24"/>
  <c r="O24"/>
  <c r="W24"/>
  <c r="X24"/>
  <c r="Y24"/>
  <c r="E7" i="16"/>
  <c r="C8"/>
  <c r="C9"/>
  <c r="B10"/>
  <c r="B7" s="1"/>
  <c r="D10"/>
  <c r="D7" s="1"/>
  <c r="E10"/>
  <c r="F10"/>
  <c r="C10" s="1"/>
  <c r="C11"/>
  <c r="C12"/>
  <c r="F8" i="18"/>
  <c r="F9"/>
  <c r="F10"/>
  <c r="F11"/>
  <c r="F12"/>
  <c r="F13"/>
  <c r="F14"/>
  <c r="F15"/>
  <c r="F16"/>
  <c r="G16"/>
  <c r="H16"/>
  <c r="C7" i="16" l="1"/>
  <c r="F7"/>
</calcChain>
</file>

<file path=xl/sharedStrings.xml><?xml version="1.0" encoding="utf-8"?>
<sst xmlns="http://schemas.openxmlformats.org/spreadsheetml/2006/main" count="1512" uniqueCount="668">
  <si>
    <t>表1</t>
  </si>
  <si>
    <t>部门预算收支总表</t>
  </si>
  <si>
    <t>单位名称：峨眉山市发展和改革局</t>
  </si>
  <si>
    <t>单位：元</t>
  </si>
  <si>
    <t>收        入</t>
  </si>
  <si>
    <t>支        出</t>
  </si>
  <si>
    <t>项    目</t>
  </si>
  <si>
    <t>预 算 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</si>
  <si>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</si>
  <si>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</si>
  <si>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</si>
  <si>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</si>
  <si>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</si>
  <si>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</si>
  <si>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</si>
  <si>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</si>
  <si>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</si>
  <si>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</si>
  <si>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</si>
  <si>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</si>
  <si>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</si>
  <si>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</si>
  <si>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</si>
  <si>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</si>
  <si>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</si>
  <si>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</si>
  <si>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</si>
  <si>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</si>
  <si>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</si>
  <si>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</si>
  <si>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</si>
  <si>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</si>
  <si>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</si>
  <si>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</si>
  <si>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</si>
  <si>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</si>
  <si>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</si>
  <si>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二十四、预备非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</si>
  <si>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</si>
  <si>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</si>
  <si>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</si>
  <si>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</si>
  <si>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</si>
  <si>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</si>
  <si>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</si>
  <si>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八、用事业基金弥补收支差额</t>
  </si>
  <si>
    <t>三十、事业单位结余分配</t>
  </si>
  <si>
    <t>九、上年结转</t>
  </si>
  <si>
    <t xml:space="preserve">        其中：转入事业基金</t>
  </si>
  <si>
    <t>三十一、结转下年</t>
  </si>
  <si>
    <t>收入总计</t>
  </si>
  <si>
    <t>支出总计</t>
  </si>
  <si>
    <t>表1-1</t>
  </si>
  <si>
    <t>部门预算收入总表</t>
  </si>
  <si>
    <t>项                 目</t>
  </si>
  <si>
    <t>总计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</si>
  <si>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</si>
  <si>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</si>
  <si>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</si>
  <si>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</si>
  <si>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</si>
  <si>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</si>
  <si>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财政专户管理的资金</t>
  </si>
  <si>
    <t>转移性收入</t>
  </si>
  <si>
    <t>其他收入</t>
  </si>
  <si>
    <t>用事业基金弥补收支差额</t>
  </si>
  <si>
    <t>科目编码</t>
  </si>
  <si>
    <t>单位代码</t>
  </si>
  <si>
    <t>单位名称(科目)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</si>
  <si>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</si>
  <si>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</si>
  <si>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</si>
  <si>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</si>
  <si>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</si>
  <si>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</si>
  <si>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从不同政府取得的收入</t>
  </si>
  <si>
    <t>类</t>
  </si>
  <si>
    <t>款</t>
  </si>
  <si>
    <t>项</t>
  </si>
  <si>
    <t>合计</t>
  </si>
  <si>
    <t>605</t>
  </si>
  <si>
    <t>发改局</t>
  </si>
  <si>
    <t xml:space="preserve">  605001</t>
  </si>
  <si>
    <t xml:space="preserve">  峨眉山市发展和改革局</t>
  </si>
  <si>
    <t>201</t>
  </si>
  <si>
    <t>04</t>
  </si>
  <si>
    <t>01</t>
  </si>
  <si>
    <t xml:space="preserve">    605001</t>
  </si>
  <si>
    <t xml:space="preserve">    行政运行（发展）</t>
  </si>
  <si>
    <t>02</t>
  </si>
  <si>
    <t xml:space="preserve">    一般行政管理事务（发展）</t>
  </si>
  <si>
    <t>07</t>
  </si>
  <si>
    <t xml:space="preserve">    经济体制改革研究</t>
  </si>
  <si>
    <t>08</t>
  </si>
  <si>
    <t xml:space="preserve">    物价管理</t>
  </si>
  <si>
    <t>50</t>
  </si>
  <si>
    <t xml:space="preserve">    事业运行（发展）</t>
  </si>
  <si>
    <t>206</t>
  </si>
  <si>
    <t xml:space="preserve">    行政运行（科学）</t>
  </si>
  <si>
    <t xml:space="preserve">    应用技术研究与开发</t>
  </si>
  <si>
    <t>05</t>
  </si>
  <si>
    <t xml:space="preserve">    机构运行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</si>
  <si>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</si>
  <si>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</si>
  <si>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</si>
  <si>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</si>
  <si>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</si>
  <si>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</si>
  <si>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</si>
  <si>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212</t>
  </si>
  <si>
    <t xml:space="preserve">    农村基础设施建设支出</t>
  </si>
  <si>
    <t>99</t>
  </si>
  <si>
    <t xml:space="preserve">    其他国有土地使用权出让收入安排的支出</t>
  </si>
  <si>
    <t>213</t>
  </si>
  <si>
    <t xml:space="preserve">    其他扶贫支出</t>
  </si>
  <si>
    <t>221</t>
  </si>
  <si>
    <t xml:space="preserve">    住房公积金</t>
  </si>
  <si>
    <t>表1-2</t>
  </si>
  <si>
    <t>部门预算支出总表</t>
  </si>
  <si>
    <t>项        目</t>
  </si>
  <si>
    <t>合  计</t>
  </si>
  <si>
    <t>基本支出</t>
  </si>
  <si>
    <t>项目支出</t>
  </si>
  <si>
    <t>上缴上级支出</t>
  </si>
  <si>
    <t>对附属单位的补助支出</t>
  </si>
  <si>
    <t>科目名称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</si>
  <si>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</si>
  <si>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</si>
  <si>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</si>
  <si>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</si>
  <si>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</si>
  <si>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</si>
  <si>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</si>
  <si>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</si>
  <si>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</si>
  <si>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</si>
  <si>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</si>
  <si>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</si>
  <si>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</si>
  <si>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</si>
  <si>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</si>
  <si>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</si>
  <si>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教育支出</t>
  </si>
  <si>
    <t xml:space="preserve">    科学技术支出</t>
  </si>
  <si>
    <t xml:space="preserve">    文化旅游体育与传媒支出</t>
  </si>
  <si>
    <t xml:space="preserve">    上年财政拨款资金结转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</si>
  <si>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</si>
  <si>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</si>
  <si>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</si>
  <si>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</si>
  <si>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</si>
  <si>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</si>
  <si>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</si>
  <si>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</si>
  <si>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</si>
  <si>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</si>
  <si>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</si>
  <si>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</si>
  <si>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</si>
  <si>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</si>
  <si>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</si>
  <si>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</si>
  <si>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</si>
  <si>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</si>
  <si>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</si>
  <si>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</si>
  <si>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</si>
  <si>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</si>
  <si>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二、结转下年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</si>
  <si>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</si>
  <si>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</si>
  <si>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</si>
  <si>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</si>
  <si>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</si>
  <si>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</si>
  <si>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</si>
  <si>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</si>
  <si>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</si>
  <si>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</si>
  <si>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</si>
  <si>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</si>
  <si>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605001</t>
  </si>
  <si>
    <t>峨眉山市发展和改革局</t>
  </si>
  <si>
    <t xml:space="preserve">  501</t>
  </si>
  <si>
    <t xml:space="preserve">  （政府）机关工资福利支出</t>
  </si>
  <si>
    <t>501</t>
  </si>
  <si>
    <t xml:space="preserve">    50101</t>
  </si>
  <si>
    <t xml:space="preserve">    工资奖金津补贴</t>
  </si>
  <si>
    <t xml:space="preserve">    50102</t>
  </si>
  <si>
    <t xml:space="preserve">    社会保障缴费</t>
  </si>
  <si>
    <t xml:space="preserve">    50103</t>
  </si>
  <si>
    <t xml:space="preserve">  502</t>
  </si>
  <si>
    <t xml:space="preserve">  （政府）机关商品和服务支出</t>
  </si>
  <si>
    <t>502</t>
  </si>
  <si>
    <t xml:space="preserve">    50201</t>
  </si>
  <si>
    <t xml:space="preserve">    办公经费</t>
  </si>
  <si>
    <t xml:space="preserve">    50202</t>
  </si>
  <si>
    <t xml:space="preserve">    会议费</t>
  </si>
  <si>
    <t xml:space="preserve">    50205</t>
  </si>
  <si>
    <t xml:space="preserve">    委托业务费</t>
  </si>
  <si>
    <t xml:space="preserve">    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</si>
  <si>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</si>
  <si>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</si>
  <si>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</si>
  <si>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</si>
  <si>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 xml:space="preserve">    50399</t>
  </si>
  <si>
    <t xml:space="preserve">    其他资本性支出</t>
  </si>
  <si>
    <t xml:space="preserve">  505</t>
  </si>
  <si>
    <t xml:space="preserve">  （政府）对事业单位经常性补助</t>
  </si>
  <si>
    <t>505</t>
  </si>
  <si>
    <t xml:space="preserve">    50501</t>
  </si>
  <si>
    <t xml:space="preserve">    工资福利支出</t>
  </si>
  <si>
    <t xml:space="preserve">  509</t>
  </si>
  <si>
    <t xml:space="preserve">  （政府）对个人和家庭的补助</t>
  </si>
  <si>
    <t>509</t>
  </si>
  <si>
    <t xml:space="preserve">    50901</t>
  </si>
  <si>
    <t xml:space="preserve">    社会福利和救助</t>
  </si>
  <si>
    <t xml:space="preserve">    50999</t>
  </si>
  <si>
    <t xml:space="preserve">    其他对个人和家庭补助</t>
  </si>
  <si>
    <t>表3</t>
  </si>
  <si>
    <t>基本支出预算表</t>
  </si>
  <si>
    <t>经济分类科目</t>
  </si>
  <si>
    <t>其中：一般公共预算</t>
  </si>
  <si>
    <t>人员经费</t>
  </si>
  <si>
    <t>公用经费</t>
  </si>
  <si>
    <t>工资福利支出</t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</si>
  <si>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</si>
  <si>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</si>
  <si>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</si>
  <si>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</si>
  <si>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</si>
  <si>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</si>
  <si>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年终一次性奖金</t>
  </si>
  <si>
    <t>30107</t>
  </si>
  <si>
    <t xml:space="preserve">  绩效工资</t>
  </si>
  <si>
    <t>30108</t>
  </si>
  <si>
    <t xml:space="preserve">  养老保险</t>
  </si>
  <si>
    <t>30109</t>
  </si>
  <si>
    <t xml:space="preserve">  职业年金</t>
  </si>
  <si>
    <t>30110</t>
  </si>
  <si>
    <t xml:space="preserve">  基本医疗保险缴费</t>
  </si>
  <si>
    <t>30112</t>
  </si>
  <si>
    <t xml:space="preserve">  工伤保险</t>
  </si>
  <si>
    <t>30113</t>
  </si>
  <si>
    <t xml:space="preserve">  住房公积金</t>
  </si>
  <si>
    <t>商品和服务支出</t>
  </si>
  <si>
    <t>302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</si>
  <si>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</si>
  <si>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</si>
  <si>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</si>
  <si>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</si>
  <si>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</si>
  <si>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</si>
  <si>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</si>
  <si>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</si>
  <si>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30215</t>
  </si>
  <si>
    <t xml:space="preserve">  会议费</t>
  </si>
  <si>
    <t>30226</t>
  </si>
  <si>
    <t xml:space="preserve">  劳务费</t>
  </si>
  <si>
    <t>30228</t>
  </si>
  <si>
    <t xml:space="preserve">  工会经费</t>
  </si>
  <si>
    <t>30239</t>
  </si>
  <si>
    <t xml:space="preserve">  其他交通费用</t>
  </si>
  <si>
    <t>30299</t>
  </si>
  <si>
    <t xml:space="preserve">  其他商品和服务支出</t>
  </si>
  <si>
    <t>对个人和家庭的补助</t>
  </si>
  <si>
    <t>303</t>
  </si>
  <si>
    <t>30305</t>
  </si>
  <si>
    <t xml:space="preserve">  生活补助</t>
  </si>
  <si>
    <t>30309</t>
  </si>
  <si>
    <t xml:space="preserve">  奖励金</t>
  </si>
  <si>
    <t>30399</t>
  </si>
  <si>
    <t xml:space="preserve">  其他对个人和家庭的补助支出</t>
  </si>
  <si>
    <t>表4</t>
  </si>
  <si>
    <t>一般公共预算支出预算表</t>
  </si>
  <si>
    <t>债务利息及费用支出</t>
  </si>
  <si>
    <t>基本建设支出</t>
  </si>
  <si>
    <t>其他资本性支出（类）</t>
  </si>
  <si>
    <t>对企业补助（基本建设）</t>
  </si>
  <si>
    <t>对企业补助</t>
  </si>
  <si>
    <t>对社会保险基金补助</t>
  </si>
  <si>
    <t>其他支出（类）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</si>
  <si>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</si>
  <si>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</si>
  <si>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</si>
  <si>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</si>
  <si>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</si>
  <si>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</si>
  <si>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</si>
  <si>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</si>
  <si>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</si>
  <si>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</si>
  <si>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</si>
  <si>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</si>
  <si>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</si>
  <si>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</si>
  <si>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</si>
  <si>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</si>
  <si>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</si>
  <si>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</si>
  <si>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</si>
  <si>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</si>
  <si>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</si>
  <si>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</si>
  <si>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</si>
  <si>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</si>
  <si>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</si>
  <si>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</si>
  <si>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</si>
  <si>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</si>
  <si>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</si>
  <si>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</si>
  <si>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</si>
  <si>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</si>
  <si>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</si>
  <si>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</si>
  <si>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</si>
  <si>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</si>
  <si>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</si>
  <si>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</si>
  <si>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</si>
  <si>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</si>
  <si>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</si>
  <si>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</si>
  <si>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</si>
  <si>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</si>
  <si>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</si>
  <si>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</si>
  <si>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</si>
  <si>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</si>
  <si>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</si>
  <si>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</si>
  <si>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</si>
  <si>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</si>
  <si>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</si>
  <si>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</si>
  <si>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/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</si>
  <si>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</si>
  <si>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</si>
  <si>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</si>
  <si>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</si>
  <si>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</si>
  <si>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</si>
  <si>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</si>
  <si>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</si>
  <si>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</si>
  <si>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</si>
  <si>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</si>
  <si>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</si>
  <si>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</si>
  <si>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</si>
  <si>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</si>
  <si>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</si>
  <si>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</si>
  <si>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</si>
  <si>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</si>
  <si>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</si>
  <si>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</si>
  <si>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</si>
  <si>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</si>
  <si>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</si>
  <si>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表4-1(4)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</si>
  <si>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</si>
  <si>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</si>
  <si>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</si>
  <si>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</si>
  <si>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</si>
  <si>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</si>
  <si>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</si>
  <si>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</si>
  <si>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</si>
  <si>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</si>
  <si>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</si>
  <si>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</si>
  <si>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</si>
  <si>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</si>
  <si>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赠与</t>
  </si>
  <si>
    <t>国家赔偿费用支出</t>
  </si>
  <si>
    <t>对民间非盈利组织和群众性自治组织补贴</t>
  </si>
  <si>
    <t>其他支出</t>
  </si>
  <si>
    <t>表4-2</t>
  </si>
  <si>
    <t>一般公共预算项目支出预算表</t>
  </si>
  <si>
    <t>项                    目</t>
  </si>
  <si>
    <t>单位名称(项目)</t>
  </si>
  <si>
    <t xml:space="preserve">    节能委托服务费</t>
  </si>
  <si>
    <t xml:space="preserve">    项目评审及课题研究等费</t>
  </si>
  <si>
    <t xml:space="preserve">    重点项目挂图作战工作经费</t>
  </si>
  <si>
    <t xml:space="preserve">    体改经费</t>
  </si>
  <si>
    <t xml:space="preserve">    专项价格监督检查经费</t>
  </si>
  <si>
    <t xml:space="preserve">    专项政府定价</t>
  </si>
  <si>
    <t xml:space="preserve">    重点科技项目管理费</t>
  </si>
  <si>
    <t xml:space="preserve">    重点科技项目经费</t>
  </si>
  <si>
    <t xml:space="preserve">    易地扶贫搬迁</t>
  </si>
  <si>
    <t>表5</t>
  </si>
  <si>
    <t>政府性基金支出预算表</t>
  </si>
  <si>
    <t>本年政府性基金预算支出</t>
  </si>
  <si>
    <t>表6</t>
  </si>
  <si>
    <t>国有资本经营预算支出预算表</t>
  </si>
  <si>
    <t>本年国有资本经营预算支出</t>
  </si>
  <si>
    <t>表7</t>
  </si>
  <si>
    <t>“三公”经费财政拨款预算表</t>
  </si>
  <si>
    <t>项目</t>
  </si>
  <si>
    <t>本年预算数</t>
  </si>
  <si>
    <t>其中：财政拨款</t>
  </si>
  <si>
    <t>政府性基金</t>
  </si>
  <si>
    <t xml:space="preserve">             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</si>
  <si>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</si>
  <si>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</si>
  <si>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</si>
  <si>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</si>
  <si>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</si>
  <si>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表8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</si>
  <si>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</si>
  <si>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</si>
  <si>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</si>
  <si>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</si>
  <si>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</si>
  <si>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</si>
  <si>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</si>
  <si>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</si>
  <si>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</si>
  <si>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（2019年度）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</si>
  <si>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</si>
  <si>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</si>
  <si>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</si>
  <si>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</si>
  <si>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</si>
  <si>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</si>
  <si>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</si>
  <si>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</si>
  <si>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</si>
  <si>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任务一</t>
  </si>
  <si>
    <t>财政一</t>
  </si>
  <si>
    <t>其他一</t>
  </si>
  <si>
    <t>任务2</t>
  </si>
  <si>
    <t>任务二</t>
  </si>
  <si>
    <t>财政二</t>
  </si>
  <si>
    <t>其他二</t>
  </si>
  <si>
    <t>任务3</t>
  </si>
  <si>
    <t>任务三</t>
  </si>
  <si>
    <t>财政三</t>
  </si>
  <si>
    <t>其他三</t>
  </si>
  <si>
    <t>任务4</t>
  </si>
  <si>
    <t>任务四</t>
  </si>
  <si>
    <t>财政四</t>
  </si>
  <si>
    <t>其他四</t>
  </si>
  <si>
    <t>任务5</t>
  </si>
  <si>
    <t>任务五</t>
  </si>
  <si>
    <t>财政五</t>
  </si>
  <si>
    <t>其他五</t>
  </si>
  <si>
    <t>任务6</t>
  </si>
  <si>
    <t>任务六</t>
  </si>
  <si>
    <t>财政六</t>
  </si>
  <si>
    <t>其他六</t>
  </si>
  <si>
    <t>任务7</t>
  </si>
  <si>
    <t>任务七</t>
  </si>
  <si>
    <t>财政七</t>
  </si>
  <si>
    <t>其他七</t>
  </si>
  <si>
    <t>任务8</t>
  </si>
  <si>
    <t>任务八</t>
  </si>
  <si>
    <t>财政八</t>
  </si>
  <si>
    <t>其他八</t>
  </si>
  <si>
    <t>金额合计</t>
  </si>
  <si>
    <t>年度
总体
目标</t>
  </si>
  <si>
    <t>公式-总体目标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</si>
  <si>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</si>
  <si>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</si>
  <si>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</si>
  <si>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</si>
  <si>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</si>
  <si>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</si>
  <si>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</si>
  <si>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数量指标1；</t>
  </si>
  <si>
    <t>数量Z1；</t>
  </si>
  <si>
    <t>数量指标2；</t>
  </si>
  <si>
    <t>数量Z2；</t>
  </si>
  <si>
    <t>数量指标3；</t>
  </si>
  <si>
    <t>数量Z3；</t>
  </si>
  <si>
    <t>质量指标</t>
  </si>
  <si>
    <t>质量指标1；</t>
  </si>
  <si>
    <t>质量Z1；</t>
  </si>
  <si>
    <t>质量指标2；</t>
  </si>
  <si>
    <t>质量Z2；</t>
  </si>
  <si>
    <t>质量指标3；</t>
  </si>
  <si>
    <t>质量Z3；</t>
  </si>
  <si>
    <t>时效指标</t>
  </si>
  <si>
    <t>时效指标1；</t>
  </si>
  <si>
    <t>时效Z1；</t>
  </si>
  <si>
    <t>时效指标2；</t>
  </si>
  <si>
    <t>时效Z2；</t>
  </si>
  <si>
    <t>时效指标3；</t>
  </si>
  <si>
    <t>时效Z3；</t>
  </si>
  <si>
    <t>成本指标</t>
  </si>
  <si>
    <t>成本指标1；</t>
  </si>
  <si>
    <t>成本Z1；</t>
  </si>
  <si>
    <t>成本指标2；</t>
  </si>
  <si>
    <t>成本Z2；</t>
  </si>
  <si>
    <t>成本指标3；</t>
  </si>
  <si>
    <t>成本Z3；</t>
  </si>
  <si>
    <t>……</t>
  </si>
  <si>
    <t>效益指标</t>
  </si>
  <si>
    <t>经济效益
指标</t>
  </si>
  <si>
    <t>经济指标1；</t>
  </si>
  <si>
    <t>经济Z1；</t>
  </si>
  <si>
    <t>经济指标2；</t>
  </si>
  <si>
    <t>经济Z2；</t>
  </si>
  <si>
    <t>经济指标3；</t>
  </si>
  <si>
    <t>经济Z3；</t>
  </si>
  <si>
    <t>社会效益
指标</t>
  </si>
  <si>
    <t>社会指标1；</t>
  </si>
  <si>
    <t>社会Z1；</t>
  </si>
  <si>
    <t>社会指标2；</t>
  </si>
  <si>
    <t>社会Z2；</t>
  </si>
  <si>
    <t>社会指标3；</t>
  </si>
  <si>
    <t>社会Z3；</t>
  </si>
  <si>
    <t>生态效益
指标</t>
  </si>
  <si>
    <t>生态指标1；</t>
  </si>
  <si>
    <t>生态Z1；</t>
  </si>
  <si>
    <t>生态指标2；</t>
  </si>
  <si>
    <t>生态Z2；</t>
  </si>
  <si>
    <t>生态指标3；</t>
  </si>
  <si>
    <t>生态Z3；</t>
  </si>
  <si>
    <t>可持续影响
指标</t>
  </si>
  <si>
    <t>持续指标1；</t>
  </si>
  <si>
    <t>持续Z1；</t>
  </si>
  <si>
    <t>持续指标2；</t>
  </si>
  <si>
    <t>持续Z2；</t>
  </si>
  <si>
    <t>持续指标3；</t>
  </si>
  <si>
    <t>持续Z3；</t>
  </si>
  <si>
    <t>满意度
指标</t>
  </si>
  <si>
    <t>满意度指标</t>
  </si>
  <si>
    <t>满意指标1；</t>
  </si>
  <si>
    <t>满意Z1；</t>
  </si>
  <si>
    <t>满意指标2；</t>
  </si>
  <si>
    <t>满意Z2；</t>
  </si>
  <si>
    <t>满意指标3；</t>
  </si>
  <si>
    <t>满意Z3；</t>
  </si>
  <si>
    <t>表10</t>
  </si>
  <si>
    <t>项目绩效目标表</t>
  </si>
  <si>
    <t>单位：万元</t>
  </si>
  <si>
    <t>项目名称</t>
  </si>
  <si>
    <t>绩效目标</t>
  </si>
  <si>
    <t>当年项目资金（万元）</t>
  </si>
  <si>
    <t>项目类型</t>
  </si>
  <si>
    <t>项目概况</t>
  </si>
  <si>
    <t>指标名称（当年）</t>
  </si>
  <si>
    <t>指标值（当年）</t>
  </si>
  <si>
    <t>当年资金总额</t>
  </si>
  <si>
    <t>其中：其他资金</t>
  </si>
  <si>
    <t>中长期规划（名称、文号等）</t>
  </si>
  <si>
    <t>资金管理办法（名称、文号）</t>
  </si>
  <si>
    <t>绩效分配方式</t>
  </si>
  <si>
    <t>立项依据</t>
  </si>
  <si>
    <t>使用范围</t>
  </si>
  <si>
    <t>申请补助条件</t>
  </si>
  <si>
    <t>项目起止年限</t>
  </si>
  <si>
    <t>节能委托服务费</t>
  </si>
  <si>
    <t>总体目标</t>
  </si>
  <si>
    <t>节能审查、节能验收、能源利用、节能管理</t>
  </si>
  <si>
    <t>完成率≥80%</t>
  </si>
  <si>
    <t>产业发展</t>
  </si>
  <si>
    <t>据实据效</t>
  </si>
  <si>
    <t>预计对20-40个项目实施节能评审、节能验收</t>
  </si>
  <si>
    <t>完成30个以上项目</t>
  </si>
  <si>
    <t>落实评审意见结果</t>
  </si>
  <si>
    <t>提高企业节能质量</t>
  </si>
  <si>
    <t>按期完成率</t>
  </si>
  <si>
    <t>12月底前完成</t>
  </si>
  <si>
    <t>经济效益指标</t>
  </si>
  <si>
    <t>经费使用节约率</t>
  </si>
  <si>
    <t>提高10%</t>
  </si>
  <si>
    <t>社会效益指标</t>
  </si>
  <si>
    <t>规范节能审查工作，提高企业节能意识</t>
  </si>
  <si>
    <t>100%</t>
  </si>
  <si>
    <t>双创工作经费</t>
  </si>
  <si>
    <t>2019年度创文创卫工作达到上级验收标准</t>
  </si>
  <si>
    <t>通过上级评审组验收</t>
  </si>
  <si>
    <t>行政运行</t>
  </si>
  <si>
    <t>每月4个工作日进行双创工作自查</t>
  </si>
  <si>
    <t>全年总天数≥50天</t>
  </si>
  <si>
    <t>按上级要求标准实施工作，推进文明卫生城市建设</t>
  </si>
  <si>
    <t>工作合格率≥90%</t>
  </si>
  <si>
    <t>按期完成双创工作</t>
  </si>
  <si>
    <t>12月前完成</t>
  </si>
  <si>
    <t>营造红华苑责任片区双创氛围</t>
  </si>
  <si>
    <t>群众知晓率≥80%</t>
  </si>
  <si>
    <t>群众满意度</t>
  </si>
  <si>
    <t>≥80%</t>
  </si>
  <si>
    <t>体改经费</t>
  </si>
  <si>
    <t>推进经济体制改革，着力做好中小城市改革、破产企业清算等工作</t>
  </si>
  <si>
    <t>中小企业改革完成后续工作完善率</t>
  </si>
  <si>
    <t>体改工作得到有序落实</t>
  </si>
  <si>
    <t>完善破产企业清算</t>
  </si>
  <si>
    <t>群众满意率≥80%</t>
  </si>
  <si>
    <t>乡村振兴费用</t>
  </si>
  <si>
    <t>编制全市乡村振兴整体规划和四个专项规划</t>
  </si>
  <si>
    <t>完成率=100%</t>
  </si>
  <si>
    <t>完成四个专项规划和乡村振兴规划</t>
  </si>
  <si>
    <t>=100%</t>
  </si>
  <si>
    <t>指导乡村振兴工作推进</t>
  </si>
  <si>
    <t>≥90%</t>
  </si>
  <si>
    <t>规划工作得到有序落实</t>
  </si>
  <si>
    <t>项目评审及课题研究等费</t>
  </si>
  <si>
    <t>用于对重大政府投资项目的评审以及三大方面的战略评估</t>
  </si>
  <si>
    <t>总体完成≥90%</t>
  </si>
  <si>
    <t>预计对20-30个政府投资项目可行性研究报告组织评审</t>
  </si>
  <si>
    <t>完成20-30个项目及3个课题评估，4次集中开工</t>
  </si>
  <si>
    <t>评审项目落实评审意见结果</t>
  </si>
  <si>
    <t>规范政府2019年项目投资，拟制完成实施方案</t>
  </si>
  <si>
    <t>年底前完成率≥80%</t>
  </si>
  <si>
    <t>项目工作得到有序落实</t>
  </si>
  <si>
    <t>易地扶贫搬迁</t>
  </si>
  <si>
    <t>推进易地扶贫搬迁工作，统筹协调搬迁后续工作中各项问题</t>
  </si>
  <si>
    <t>民生保障</t>
  </si>
  <si>
    <t>顺利完成2018年搬迁144人的后续工作任务</t>
  </si>
  <si>
    <t>完成当年所有工作任务</t>
  </si>
  <si>
    <t>易地扶贫搬迁任务完成率</t>
  </si>
  <si>
    <t>项目按期完成率</t>
  </si>
  <si>
    <t>12月前完成100%</t>
  </si>
  <si>
    <t>经费节约使用率</t>
  </si>
  <si>
    <t>≥10%</t>
  </si>
  <si>
    <t>易地扶贫搬迁民众满意度</t>
  </si>
  <si>
    <t>重点科技项目管理费</t>
  </si>
  <si>
    <t>大力推进高新技术企业的申报工作，做好重点科技项目的管理与社会效益的评价，</t>
  </si>
  <si>
    <t>高新技术产业产值比上年增长10%以上，新认定高新技术企业1家以上，专利增长10%</t>
  </si>
  <si>
    <t>高新企业增加值</t>
  </si>
  <si>
    <t>≥50%</t>
  </si>
  <si>
    <t>12月底前</t>
  </si>
  <si>
    <t>保障项目科技管理工作落实</t>
  </si>
  <si>
    <t>保障完成全市科技管理工作</t>
  </si>
  <si>
    <t>重点科技项目经费</t>
  </si>
  <si>
    <t>用于奖励企业科技项目经费</t>
  </si>
  <si>
    <t>按时高效全额完成奖励经费</t>
  </si>
  <si>
    <t>激励企业持续走科技创新道路</t>
  </si>
  <si>
    <t>企业自主创新率≥80%</t>
  </si>
  <si>
    <t>推进全市“大众创业，万众创新”工作</t>
  </si>
  <si>
    <t>2019年12月前完成</t>
  </si>
  <si>
    <t>重点项目挂图作战工作经费</t>
  </si>
  <si>
    <t>调研全市挂图作战项目推进</t>
  </si>
  <si>
    <t>项目推进顺利≥80%</t>
  </si>
  <si>
    <t>推进全市大于30个以上挂图作战日常工作</t>
  </si>
  <si>
    <t>完成30个以上工作推进</t>
  </si>
  <si>
    <t>负责各项目协调服务</t>
  </si>
  <si>
    <t>重点项目按时完成率</t>
  </si>
  <si>
    <t>≥5%</t>
  </si>
  <si>
    <t>促进固定资产投资，带动产业发展</t>
  </si>
  <si>
    <t>投资完成率≥80%</t>
  </si>
  <si>
    <t>专项价格监督检查经费</t>
  </si>
  <si>
    <t>做好价格监督检查工作，加强价格市场的巡查，确保我市价格市场的平稳</t>
  </si>
  <si>
    <t>每月定期巡查市场价格</t>
  </si>
  <si>
    <t>每月巡查天数≥15个工作日</t>
  </si>
  <si>
    <t>确保我市价格市场的平稳</t>
  </si>
  <si>
    <t>市场平稳率≥80%</t>
  </si>
  <si>
    <t>可持续影响指标</t>
  </si>
  <si>
    <t>价格检查工作落持续开展</t>
  </si>
  <si>
    <t>专项政府定价</t>
  </si>
  <si>
    <t>生猪定点宰杀、前期物业、殡葬服务、生活垃圾等成本监审、社会风险评估费用</t>
  </si>
  <si>
    <t>完成政府定价</t>
  </si>
  <si>
    <t>预计对4个或者4个以上项目组织成本监审、社会风险评估</t>
  </si>
  <si>
    <t>落实监审和评估意见</t>
  </si>
  <si>
    <t>按期完成定价工作</t>
  </si>
  <si>
    <t>落实上级改革目标任务，完善本级价格管理体制</t>
  </si>
  <si>
    <t>峨眉山市发展和改革局</t>
    <phoneticPr fontId="20" type="noConversion"/>
  </si>
  <si>
    <t>2019  年2 月 1 日</t>
    <phoneticPr fontId="20" type="noConversion"/>
  </si>
  <si>
    <t xml:space="preserve"> </t>
    <phoneticPr fontId="18" type="noConversion"/>
  </si>
  <si>
    <t xml:space="preserve"> </t>
    <phoneticPr fontId="18" type="noConversion"/>
  </si>
  <si>
    <t xml:space="preserve">                                                                                                                                                </t>
    <phoneticPr fontId="18" type="noConversion"/>
  </si>
  <si>
    <r>
      <t>201</t>
    </r>
    <r>
      <rPr>
        <sz val="36"/>
        <rFont val="宋体"/>
        <family val="3"/>
        <charset val="134"/>
      </rPr>
      <t>9</t>
    </r>
    <r>
      <rPr>
        <sz val="36"/>
        <rFont val="宋体"/>
        <family val="3"/>
        <charset val="134"/>
      </rPr>
      <t>年部门预算公开表</t>
    </r>
    <phoneticPr fontId="20" type="noConversion"/>
  </si>
</sst>
</file>

<file path=xl/styles.xml><?xml version="1.0" encoding="utf-8"?>
<styleSheet xmlns="http://schemas.openxmlformats.org/spreadsheetml/2006/main">
  <numFmts count="3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36"/>
      <name val="宋体"/>
      <charset val="134"/>
    </font>
    <font>
      <sz val="9"/>
      <name val="宋体"/>
      <charset val="134"/>
    </font>
    <font>
      <b/>
      <sz val="36"/>
      <name val="华文中宋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36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44" applyNumberFormat="1" applyFont="1" applyFill="1" applyBorder="1" applyAlignment="1">
      <alignment vertical="center"/>
    </xf>
    <xf numFmtId="0" fontId="0" fillId="0" borderId="0" xfId="0" applyAlignment="1"/>
    <xf numFmtId="0" fontId="19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0" fillId="0" borderId="0" xfId="43" applyNumberFormat="1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5" fillId="0" borderId="0" xfId="44" applyNumberFormat="1" applyFont="1" applyFill="1" applyAlignment="1"/>
    <xf numFmtId="0" fontId="25" fillId="0" borderId="0" xfId="0" applyFont="1" applyFill="1" applyAlignment="1"/>
    <xf numFmtId="0" fontId="0" fillId="0" borderId="16" xfId="42" applyNumberFormat="1" applyFont="1" applyFill="1" applyBorder="1" applyAlignment="1" applyProtection="1">
      <alignment horizontal="center" vertical="center"/>
    </xf>
    <xf numFmtId="0" fontId="0" fillId="0" borderId="17" xfId="42" applyNumberFormat="1" applyFont="1" applyFill="1" applyBorder="1" applyAlignment="1" applyProtection="1">
      <alignment horizontal="center" vertical="center"/>
    </xf>
    <xf numFmtId="0" fontId="25" fillId="0" borderId="0" xfId="44" applyNumberFormat="1" applyFont="1" applyFill="1" applyAlignment="1">
      <alignment horizontal="center" vertical="center" wrapText="1"/>
    </xf>
    <xf numFmtId="49" fontId="0" fillId="0" borderId="11" xfId="0" applyNumberFormat="1" applyFont="1" applyFill="1" applyBorder="1" applyAlignment="1" applyProtection="1">
      <alignment vertical="center" wrapText="1"/>
    </xf>
    <xf numFmtId="3" fontId="0" fillId="0" borderId="11" xfId="0" applyNumberFormat="1" applyFont="1" applyFill="1" applyBorder="1" applyAlignment="1" applyProtection="1">
      <alignment vertical="center" wrapText="1"/>
    </xf>
    <xf numFmtId="3" fontId="0" fillId="0" borderId="10" xfId="0" applyNumberFormat="1" applyFont="1" applyFill="1" applyBorder="1" applyAlignment="1" applyProtection="1">
      <alignment vertical="center" wrapText="1"/>
    </xf>
    <xf numFmtId="3" fontId="0" fillId="0" borderId="12" xfId="0" applyNumberFormat="1" applyFont="1" applyFill="1" applyBorder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vertical="center" wrapText="1"/>
    </xf>
    <xf numFmtId="49" fontId="0" fillId="0" borderId="11" xfId="0" applyNumberFormat="1" applyFill="1" applyBorder="1" applyAlignment="1" applyProtection="1">
      <alignment vertical="center" wrapText="1"/>
    </xf>
    <xf numFmtId="0" fontId="26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49" fontId="0" fillId="0" borderId="14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15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49" fontId="0" fillId="0" borderId="18" xfId="0" applyNumberFormat="1" applyFont="1" applyFill="1" applyBorder="1" applyAlignment="1" applyProtection="1">
      <alignment horizontal="center" vertical="center" wrapText="1"/>
    </xf>
    <xf numFmtId="49" fontId="0" fillId="0" borderId="12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ont="1" applyFill="1" applyBorder="1" applyAlignment="1" applyProtection="1">
      <alignment horizontal="center" vertical="center" wrapText="1"/>
    </xf>
    <xf numFmtId="4" fontId="0" fillId="0" borderId="13" xfId="0" applyNumberFormat="1" applyFont="1" applyFill="1" applyBorder="1" applyAlignment="1" applyProtection="1">
      <alignment horizontal="center" vertical="center" wrapText="1"/>
    </xf>
    <xf numFmtId="4" fontId="0" fillId="0" borderId="18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5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货币[0]" xfId="44" builtinId="7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2" builtinId="3"/>
    <cellStyle name="千位分隔[0]" xfId="43" builtinId="6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A6" sqref="A6"/>
    </sheetView>
  </sheetViews>
  <sheetFormatPr defaultRowHeight="13.5"/>
  <cols>
    <col min="1" max="16384" width="9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>
      <c r="A5" s="3" t="s">
        <v>662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46.5">
      <c r="A6" s="24" t="s">
        <v>667</v>
      </c>
      <c r="B6" s="5"/>
      <c r="C6" s="5"/>
      <c r="D6" s="5"/>
      <c r="E6" s="5"/>
      <c r="F6" s="5"/>
      <c r="G6" s="5"/>
      <c r="H6" s="5"/>
      <c r="I6" s="5"/>
      <c r="J6" s="5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2.5">
      <c r="A20" s="8" t="s">
        <v>663</v>
      </c>
      <c r="B20" s="9"/>
      <c r="C20" s="9"/>
      <c r="D20" s="9"/>
      <c r="E20" s="9"/>
      <c r="F20" s="9"/>
      <c r="G20" s="9"/>
      <c r="H20" s="9"/>
      <c r="I20" s="9"/>
      <c r="J20" s="9"/>
      <c r="K20" s="6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16"/>
  <sheetViews>
    <sheetView topLeftCell="U1" workbookViewId="0">
      <selection activeCell="F17" sqref="F17"/>
    </sheetView>
  </sheetViews>
  <sheetFormatPr defaultRowHeight="13.5"/>
  <cols>
    <col min="1" max="3" width="4.25" customWidth="1"/>
    <col min="4" max="4" width="13.5" customWidth="1"/>
    <col min="5" max="5" width="28" customWidth="1"/>
    <col min="6" max="6" width="12.375" customWidth="1"/>
    <col min="15" max="15" width="15.75" customWidth="1"/>
    <col min="18" max="18" width="14.25" customWidth="1"/>
    <col min="22" max="22" width="14.125" customWidth="1"/>
    <col min="23" max="23" width="15.375" customWidth="1"/>
    <col min="24" max="24" width="17.5" customWidth="1"/>
    <col min="25" max="25" width="16.625" customWidth="1"/>
    <col min="27" max="27" width="16.125" customWidth="1"/>
    <col min="30" max="30" width="23.625" customWidth="1"/>
    <col min="31" max="31" width="15.375" customWidth="1"/>
    <col min="32" max="32" width="17.375" customWidth="1"/>
    <col min="33" max="33" width="22.5" customWidth="1"/>
  </cols>
  <sheetData>
    <row r="1" spans="1:33">
      <c r="AG1" t="s">
        <v>307</v>
      </c>
    </row>
    <row r="2" spans="1:33">
      <c r="A2" t="s">
        <v>274</v>
      </c>
    </row>
    <row r="3" spans="1:33">
      <c r="A3" t="s">
        <v>2</v>
      </c>
      <c r="AG3" t="s">
        <v>3</v>
      </c>
    </row>
    <row r="4" spans="1:33">
      <c r="A4" s="40" t="s">
        <v>119</v>
      </c>
      <c r="B4" s="41"/>
      <c r="C4" s="41"/>
      <c r="D4" s="41"/>
      <c r="E4" s="42"/>
      <c r="F4" s="40" t="s">
        <v>245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2"/>
    </row>
    <row r="5" spans="1:33">
      <c r="A5" s="40" t="s">
        <v>66</v>
      </c>
      <c r="B5" s="41"/>
      <c r="C5" s="42"/>
      <c r="D5" s="10" t="s">
        <v>67</v>
      </c>
      <c r="E5" s="10" t="s">
        <v>125</v>
      </c>
      <c r="F5" s="10" t="s">
        <v>71</v>
      </c>
      <c r="G5" s="10" t="s">
        <v>308</v>
      </c>
      <c r="H5" s="10" t="s">
        <v>309</v>
      </c>
      <c r="I5" s="10" t="s">
        <v>310</v>
      </c>
      <c r="J5" s="10" t="s">
        <v>311</v>
      </c>
      <c r="K5" s="10" t="s">
        <v>312</v>
      </c>
      <c r="L5" s="10" t="s">
        <v>313</v>
      </c>
      <c r="M5" s="10" t="s">
        <v>314</v>
      </c>
      <c r="N5" s="10" t="s">
        <v>315</v>
      </c>
      <c r="O5" s="10" t="s">
        <v>316</v>
      </c>
      <c r="P5" s="10" t="s">
        <v>317</v>
      </c>
      <c r="Q5" s="10" t="s">
        <v>318</v>
      </c>
      <c r="R5" s="10" t="s">
        <v>319</v>
      </c>
      <c r="S5" s="10" t="s">
        <v>320</v>
      </c>
      <c r="T5" s="10" t="s">
        <v>321</v>
      </c>
      <c r="U5" s="10" t="s">
        <v>322</v>
      </c>
      <c r="V5" s="10" t="s">
        <v>323</v>
      </c>
      <c r="W5" s="10" t="s">
        <v>324</v>
      </c>
      <c r="X5" s="10" t="s">
        <v>325</v>
      </c>
      <c r="Y5" s="10" t="s">
        <v>326</v>
      </c>
      <c r="Z5" s="10" t="s">
        <v>327</v>
      </c>
      <c r="AA5" s="10" t="s">
        <v>328</v>
      </c>
      <c r="AB5" s="10" t="s">
        <v>329</v>
      </c>
      <c r="AC5" s="10" t="s">
        <v>330</v>
      </c>
      <c r="AD5" s="10" t="s">
        <v>331</v>
      </c>
      <c r="AE5" s="10" t="s">
        <v>332</v>
      </c>
      <c r="AF5" s="10" t="s">
        <v>333</v>
      </c>
      <c r="AG5" s="10" t="s">
        <v>334</v>
      </c>
    </row>
    <row r="6" spans="1:33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>
      <c r="A7" s="10"/>
      <c r="B7" s="10"/>
      <c r="C7" s="10"/>
      <c r="D7" s="10"/>
      <c r="E7" s="10" t="s">
        <v>79</v>
      </c>
      <c r="F7" s="10">
        <v>3613726.4</v>
      </c>
      <c r="G7" s="10">
        <v>1144250</v>
      </c>
      <c r="H7" s="10">
        <v>203000</v>
      </c>
      <c r="I7" s="10">
        <v>150000</v>
      </c>
      <c r="J7" s="10">
        <v>0</v>
      </c>
      <c r="K7" s="10">
        <v>0</v>
      </c>
      <c r="L7" s="10">
        <v>0</v>
      </c>
      <c r="M7" s="10">
        <v>85000</v>
      </c>
      <c r="N7" s="10">
        <v>0</v>
      </c>
      <c r="O7" s="10">
        <v>0</v>
      </c>
      <c r="P7" s="10">
        <v>141000</v>
      </c>
      <c r="Q7" s="10">
        <v>0</v>
      </c>
      <c r="R7" s="10">
        <v>0</v>
      </c>
      <c r="S7" s="10">
        <v>0</v>
      </c>
      <c r="T7" s="10">
        <v>70000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666396.4</v>
      </c>
      <c r="AA7" s="10">
        <v>700000</v>
      </c>
      <c r="AB7" s="10">
        <v>9120</v>
      </c>
      <c r="AC7" s="10">
        <v>0</v>
      </c>
      <c r="AD7" s="10">
        <v>0</v>
      </c>
      <c r="AE7" s="10">
        <v>163680</v>
      </c>
      <c r="AF7" s="10">
        <v>0</v>
      </c>
      <c r="AG7" s="10">
        <v>281280</v>
      </c>
    </row>
    <row r="8" spans="1:33">
      <c r="A8" s="10"/>
      <c r="B8" s="10"/>
      <c r="C8" s="10"/>
      <c r="D8" s="10" t="s">
        <v>80</v>
      </c>
      <c r="E8" s="10" t="s">
        <v>81</v>
      </c>
      <c r="F8" s="10">
        <v>3613726.4</v>
      </c>
      <c r="G8" s="10">
        <v>1144250</v>
      </c>
      <c r="H8" s="10">
        <v>203000</v>
      </c>
      <c r="I8" s="10">
        <v>150000</v>
      </c>
      <c r="J8" s="10">
        <v>0</v>
      </c>
      <c r="K8" s="10">
        <v>0</v>
      </c>
      <c r="L8" s="10">
        <v>0</v>
      </c>
      <c r="M8" s="10">
        <v>85000</v>
      </c>
      <c r="N8" s="10">
        <v>0</v>
      </c>
      <c r="O8" s="10">
        <v>0</v>
      </c>
      <c r="P8" s="10">
        <v>141000</v>
      </c>
      <c r="Q8" s="10">
        <v>0</v>
      </c>
      <c r="R8" s="10">
        <v>0</v>
      </c>
      <c r="S8" s="10">
        <v>0</v>
      </c>
      <c r="T8" s="10">
        <v>70000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666396.4</v>
      </c>
      <c r="AA8" s="10">
        <v>700000</v>
      </c>
      <c r="AB8" s="10">
        <v>9120</v>
      </c>
      <c r="AC8" s="10">
        <v>0</v>
      </c>
      <c r="AD8" s="10">
        <v>0</v>
      </c>
      <c r="AE8" s="10">
        <v>163680</v>
      </c>
      <c r="AF8" s="10">
        <v>0</v>
      </c>
      <c r="AG8" s="10">
        <v>281280</v>
      </c>
    </row>
    <row r="9" spans="1:33">
      <c r="A9" s="10"/>
      <c r="B9" s="10"/>
      <c r="C9" s="10"/>
      <c r="D9" s="10" t="s">
        <v>82</v>
      </c>
      <c r="E9" s="10" t="s">
        <v>83</v>
      </c>
      <c r="F9" s="10">
        <v>3613726.4</v>
      </c>
      <c r="G9" s="10">
        <v>1144250</v>
      </c>
      <c r="H9" s="10">
        <v>203000</v>
      </c>
      <c r="I9" s="10">
        <v>150000</v>
      </c>
      <c r="J9" s="10">
        <v>0</v>
      </c>
      <c r="K9" s="10">
        <v>0</v>
      </c>
      <c r="L9" s="10">
        <v>0</v>
      </c>
      <c r="M9" s="10">
        <v>85000</v>
      </c>
      <c r="N9" s="10">
        <v>0</v>
      </c>
      <c r="O9" s="10">
        <v>0</v>
      </c>
      <c r="P9" s="10">
        <v>141000</v>
      </c>
      <c r="Q9" s="10">
        <v>0</v>
      </c>
      <c r="R9" s="10">
        <v>0</v>
      </c>
      <c r="S9" s="10">
        <v>0</v>
      </c>
      <c r="T9" s="10">
        <v>70000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666396.4</v>
      </c>
      <c r="AA9" s="10">
        <v>700000</v>
      </c>
      <c r="AB9" s="10">
        <v>9120</v>
      </c>
      <c r="AC9" s="10">
        <v>0</v>
      </c>
      <c r="AD9" s="10">
        <v>0</v>
      </c>
      <c r="AE9" s="10">
        <v>163680</v>
      </c>
      <c r="AF9" s="10">
        <v>0</v>
      </c>
      <c r="AG9" s="10">
        <v>281280</v>
      </c>
    </row>
    <row r="10" spans="1:33">
      <c r="A10" s="10" t="s">
        <v>84</v>
      </c>
      <c r="B10" s="10" t="s">
        <v>85</v>
      </c>
      <c r="C10" s="10" t="s">
        <v>86</v>
      </c>
      <c r="D10" s="10" t="s">
        <v>87</v>
      </c>
      <c r="E10" s="10" t="s">
        <v>88</v>
      </c>
      <c r="F10" s="10">
        <v>610930</v>
      </c>
      <c r="G10" s="10">
        <v>114250</v>
      </c>
      <c r="H10" s="10">
        <v>3000</v>
      </c>
      <c r="I10" s="10">
        <v>0</v>
      </c>
      <c r="J10" s="10">
        <v>0</v>
      </c>
      <c r="K10" s="10">
        <v>0</v>
      </c>
      <c r="L10" s="10">
        <v>0</v>
      </c>
      <c r="M10" s="10">
        <v>85000</v>
      </c>
      <c r="N10" s="10">
        <v>0</v>
      </c>
      <c r="O10" s="10">
        <v>0</v>
      </c>
      <c r="P10" s="10">
        <v>141000</v>
      </c>
      <c r="Q10" s="10">
        <v>0</v>
      </c>
      <c r="R10" s="10">
        <v>0</v>
      </c>
      <c r="S10" s="10">
        <v>0</v>
      </c>
      <c r="T10" s="10">
        <v>10000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3000</v>
      </c>
      <c r="AA10" s="10">
        <v>0</v>
      </c>
      <c r="AB10" s="10">
        <v>9120</v>
      </c>
      <c r="AC10" s="10">
        <v>0</v>
      </c>
      <c r="AD10" s="10">
        <v>0</v>
      </c>
      <c r="AE10" s="10">
        <v>134280</v>
      </c>
      <c r="AF10" s="10">
        <v>0</v>
      </c>
      <c r="AG10" s="10">
        <v>111280</v>
      </c>
    </row>
    <row r="11" spans="1:33">
      <c r="A11" s="10" t="s">
        <v>84</v>
      </c>
      <c r="B11" s="10" t="s">
        <v>85</v>
      </c>
      <c r="C11" s="10" t="s">
        <v>89</v>
      </c>
      <c r="D11" s="10" t="s">
        <v>87</v>
      </c>
      <c r="E11" s="10" t="s">
        <v>90</v>
      </c>
      <c r="F11" s="10">
        <v>2123396.4</v>
      </c>
      <c r="G11" s="10">
        <v>600000</v>
      </c>
      <c r="H11" s="10">
        <v>150000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10000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663396.4</v>
      </c>
      <c r="AA11" s="10">
        <v>700000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</row>
    <row r="12" spans="1:33">
      <c r="A12" s="10" t="s">
        <v>84</v>
      </c>
      <c r="B12" s="10" t="s">
        <v>85</v>
      </c>
      <c r="C12" s="10" t="s">
        <v>91</v>
      </c>
      <c r="D12" s="10" t="s">
        <v>87</v>
      </c>
      <c r="E12" s="10" t="s">
        <v>92</v>
      </c>
      <c r="F12" s="10">
        <v>100000</v>
      </c>
      <c r="G12" s="10">
        <v>100000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</row>
    <row r="13" spans="1:33">
      <c r="A13" s="10" t="s">
        <v>84</v>
      </c>
      <c r="B13" s="10" t="s">
        <v>85</v>
      </c>
      <c r="C13" s="10" t="s">
        <v>93</v>
      </c>
      <c r="D13" s="10" t="s">
        <v>87</v>
      </c>
      <c r="E13" s="10" t="s">
        <v>94</v>
      </c>
      <c r="F13" s="10">
        <v>300000</v>
      </c>
      <c r="G13" s="10">
        <v>100000</v>
      </c>
      <c r="H13" s="10">
        <v>0</v>
      </c>
      <c r="I13" s="10">
        <v>150000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50000</v>
      </c>
    </row>
    <row r="14" spans="1:33">
      <c r="A14" s="10" t="s">
        <v>97</v>
      </c>
      <c r="B14" s="10" t="s">
        <v>86</v>
      </c>
      <c r="C14" s="10" t="s">
        <v>86</v>
      </c>
      <c r="D14" s="10" t="s">
        <v>87</v>
      </c>
      <c r="E14" s="10" t="s">
        <v>98</v>
      </c>
      <c r="F14" s="10">
        <v>29400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29400</v>
      </c>
      <c r="AF14" s="10">
        <v>0</v>
      </c>
      <c r="AG14" s="10">
        <v>0</v>
      </c>
    </row>
    <row r="15" spans="1:33">
      <c r="A15" s="10" t="s">
        <v>97</v>
      </c>
      <c r="B15" s="10" t="s">
        <v>85</v>
      </c>
      <c r="C15" s="10" t="s">
        <v>89</v>
      </c>
      <c r="D15" s="10" t="s">
        <v>87</v>
      </c>
      <c r="E15" s="10" t="s">
        <v>99</v>
      </c>
      <c r="F15" s="10">
        <v>350000</v>
      </c>
      <c r="G15" s="10">
        <v>150000</v>
      </c>
      <c r="H15" s="10">
        <v>50000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50000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100000</v>
      </c>
    </row>
    <row r="16" spans="1:33">
      <c r="A16" s="10" t="s">
        <v>113</v>
      </c>
      <c r="B16" s="10" t="s">
        <v>100</v>
      </c>
      <c r="C16" s="10" t="s">
        <v>111</v>
      </c>
      <c r="D16" s="10" t="s">
        <v>87</v>
      </c>
      <c r="E16" s="10" t="s">
        <v>114</v>
      </c>
      <c r="F16" s="10">
        <v>100000</v>
      </c>
      <c r="G16" s="10">
        <v>80000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20000</v>
      </c>
    </row>
  </sheetData>
  <mergeCells count="3">
    <mergeCell ref="A5:C5"/>
    <mergeCell ref="A4:E4"/>
    <mergeCell ref="F4:AG4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8"/>
  <sheetViews>
    <sheetView workbookViewId="0">
      <selection activeCell="A4" sqref="A4:AK8"/>
    </sheetView>
  </sheetViews>
  <sheetFormatPr defaultRowHeight="13.5"/>
  <sheetData>
    <row r="1" spans="1:37">
      <c r="AJ1" t="s">
        <v>335</v>
      </c>
    </row>
    <row r="2" spans="1:37">
      <c r="A2" t="s">
        <v>274</v>
      </c>
    </row>
    <row r="3" spans="1:37">
      <c r="A3" t="s">
        <v>336</v>
      </c>
      <c r="AJ3" t="s">
        <v>3</v>
      </c>
    </row>
    <row r="4" spans="1:37">
      <c r="A4" s="10" t="s">
        <v>119</v>
      </c>
      <c r="B4" s="10"/>
      <c r="C4" s="10"/>
      <c r="D4" s="10"/>
      <c r="E4" s="10"/>
      <c r="F4" s="10" t="s">
        <v>120</v>
      </c>
      <c r="G4" s="10" t="s">
        <v>275</v>
      </c>
      <c r="H4" s="10"/>
      <c r="I4" s="10"/>
      <c r="J4" s="10"/>
      <c r="K4" s="10"/>
      <c r="L4" s="10" t="s">
        <v>276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 t="s">
        <v>278</v>
      </c>
      <c r="Z4" s="10"/>
      <c r="AA4" s="10"/>
      <c r="AB4" s="10" t="s">
        <v>279</v>
      </c>
      <c r="AC4" s="10"/>
      <c r="AD4" s="10"/>
      <c r="AE4" s="10"/>
      <c r="AF4" s="10"/>
      <c r="AG4" s="10"/>
      <c r="AH4" s="10" t="s">
        <v>280</v>
      </c>
      <c r="AI4" s="10"/>
      <c r="AJ4" s="10"/>
      <c r="AK4" s="10"/>
    </row>
    <row r="5" spans="1:37">
      <c r="A5" s="10" t="s">
        <v>66</v>
      </c>
      <c r="B5" s="10"/>
      <c r="C5" s="10"/>
      <c r="D5" s="10" t="s">
        <v>67</v>
      </c>
      <c r="E5" s="10" t="s">
        <v>125</v>
      </c>
      <c r="F5" s="10"/>
      <c r="G5" s="10" t="s">
        <v>71</v>
      </c>
      <c r="H5" s="10" t="s">
        <v>337</v>
      </c>
      <c r="I5" s="10" t="s">
        <v>338</v>
      </c>
      <c r="J5" s="10" t="s">
        <v>339</v>
      </c>
      <c r="K5" s="10" t="s">
        <v>340</v>
      </c>
      <c r="L5" s="10" t="s">
        <v>71</v>
      </c>
      <c r="M5" s="10" t="s">
        <v>341</v>
      </c>
      <c r="N5" s="10" t="s">
        <v>342</v>
      </c>
      <c r="O5" s="10" t="s">
        <v>343</v>
      </c>
      <c r="P5" s="10" t="s">
        <v>344</v>
      </c>
      <c r="Q5" s="10" t="s">
        <v>345</v>
      </c>
      <c r="R5" s="10" t="s">
        <v>346</v>
      </c>
      <c r="S5" s="10" t="s">
        <v>347</v>
      </c>
      <c r="T5" s="10" t="s">
        <v>348</v>
      </c>
      <c r="U5" s="10" t="s">
        <v>349</v>
      </c>
      <c r="V5" s="10" t="s">
        <v>350</v>
      </c>
      <c r="W5" s="10" t="s">
        <v>351</v>
      </c>
      <c r="X5" s="10" t="s">
        <v>352</v>
      </c>
      <c r="Y5" s="10" t="s">
        <v>71</v>
      </c>
      <c r="Z5" s="10" t="s">
        <v>353</v>
      </c>
      <c r="AA5" s="10" t="s">
        <v>354</v>
      </c>
      <c r="AB5" s="10" t="s">
        <v>71</v>
      </c>
      <c r="AC5" s="10" t="s">
        <v>355</v>
      </c>
      <c r="AD5" s="10" t="s">
        <v>356</v>
      </c>
      <c r="AE5" s="10" t="s">
        <v>357</v>
      </c>
      <c r="AF5" s="10" t="s">
        <v>358</v>
      </c>
      <c r="AG5" s="10" t="s">
        <v>359</v>
      </c>
      <c r="AH5" s="10" t="s">
        <v>71</v>
      </c>
      <c r="AI5" s="10" t="s">
        <v>280</v>
      </c>
      <c r="AJ5" s="10" t="s">
        <v>360</v>
      </c>
      <c r="AK5" s="10"/>
    </row>
    <row r="6" spans="1:37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</sheetData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10"/>
  <sheetViews>
    <sheetView topLeftCell="Q1" workbookViewId="0">
      <selection activeCell="Y20" sqref="Y20"/>
    </sheetView>
  </sheetViews>
  <sheetFormatPr defaultRowHeight="13.5"/>
  <cols>
    <col min="1" max="3" width="5.5" customWidth="1"/>
    <col min="5" max="5" width="28.75" customWidth="1"/>
    <col min="8" max="8" width="13.625" customWidth="1"/>
    <col min="9" max="9" width="14" customWidth="1"/>
    <col min="10" max="10" width="12.625" customWidth="1"/>
    <col min="11" max="11" width="12.75" customWidth="1"/>
    <col min="13" max="13" width="22.375" customWidth="1"/>
    <col min="17" max="17" width="23.25" customWidth="1"/>
    <col min="19" max="19" width="15.75" customWidth="1"/>
    <col min="20" max="20" width="16.625" customWidth="1"/>
    <col min="21" max="21" width="21" customWidth="1"/>
    <col min="22" max="22" width="16.375" customWidth="1"/>
    <col min="23" max="23" width="15.25" customWidth="1"/>
    <col min="26" max="26" width="20.75" customWidth="1"/>
    <col min="27" max="27" width="36.875" customWidth="1"/>
  </cols>
  <sheetData>
    <row r="1" spans="1:28">
      <c r="AB1" t="s">
        <v>361</v>
      </c>
    </row>
    <row r="2" spans="1:28">
      <c r="A2" t="s">
        <v>274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>
      <c r="A3" t="s">
        <v>2</v>
      </c>
      <c r="AB3" t="s">
        <v>3</v>
      </c>
    </row>
    <row r="4" spans="1:28">
      <c r="A4" s="40" t="s">
        <v>119</v>
      </c>
      <c r="B4" s="41"/>
      <c r="C4" s="41"/>
      <c r="D4" s="41"/>
      <c r="E4" s="42"/>
      <c r="F4" s="10" t="s">
        <v>120</v>
      </c>
      <c r="G4" s="40" t="s">
        <v>277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2"/>
      <c r="X4" s="40" t="s">
        <v>281</v>
      </c>
      <c r="Y4" s="41"/>
      <c r="Z4" s="41"/>
      <c r="AA4" s="41"/>
      <c r="AB4" s="42"/>
    </row>
    <row r="5" spans="1:28">
      <c r="A5" s="40" t="s">
        <v>66</v>
      </c>
      <c r="B5" s="41"/>
      <c r="C5" s="42"/>
      <c r="D5" s="10" t="s">
        <v>67</v>
      </c>
      <c r="E5" s="10" t="s">
        <v>125</v>
      </c>
      <c r="F5" s="10"/>
      <c r="G5" s="10" t="s">
        <v>71</v>
      </c>
      <c r="H5" s="10" t="s">
        <v>362</v>
      </c>
      <c r="I5" s="10" t="s">
        <v>363</v>
      </c>
      <c r="J5" s="10" t="s">
        <v>364</v>
      </c>
      <c r="K5" s="10" t="s">
        <v>365</v>
      </c>
      <c r="L5" s="10" t="s">
        <v>366</v>
      </c>
      <c r="M5" s="10" t="s">
        <v>367</v>
      </c>
      <c r="N5" s="10" t="s">
        <v>368</v>
      </c>
      <c r="O5" s="10" t="s">
        <v>369</v>
      </c>
      <c r="P5" s="10" t="s">
        <v>370</v>
      </c>
      <c r="Q5" s="10" t="s">
        <v>371</v>
      </c>
      <c r="R5" s="10" t="s">
        <v>372</v>
      </c>
      <c r="S5" s="10" t="s">
        <v>373</v>
      </c>
      <c r="T5" s="10" t="s">
        <v>374</v>
      </c>
      <c r="U5" s="10" t="s">
        <v>350</v>
      </c>
      <c r="V5" s="10" t="s">
        <v>351</v>
      </c>
      <c r="W5" s="10" t="s">
        <v>375</v>
      </c>
      <c r="X5" s="10" t="s">
        <v>71</v>
      </c>
      <c r="Y5" s="10" t="s">
        <v>376</v>
      </c>
      <c r="Z5" s="10" t="s">
        <v>377</v>
      </c>
      <c r="AA5" s="10" t="s">
        <v>378</v>
      </c>
      <c r="AB5" s="10" t="s">
        <v>379</v>
      </c>
    </row>
    <row r="6" spans="1:28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>
      <c r="A7" s="10"/>
      <c r="B7" s="10"/>
      <c r="C7" s="10"/>
      <c r="D7" s="10"/>
      <c r="E7" s="10" t="s">
        <v>79</v>
      </c>
      <c r="F7" s="10">
        <v>3600000</v>
      </c>
      <c r="G7" s="10">
        <v>3600000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3600000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</row>
    <row r="8" spans="1:28">
      <c r="A8" s="10"/>
      <c r="B8" s="10"/>
      <c r="C8" s="10"/>
      <c r="D8" s="10" t="s">
        <v>80</v>
      </c>
      <c r="E8" s="10" t="s">
        <v>81</v>
      </c>
      <c r="F8" s="10">
        <v>3600000</v>
      </c>
      <c r="G8" s="10">
        <v>3600000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3600000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</row>
    <row r="9" spans="1:28">
      <c r="A9" s="10"/>
      <c r="B9" s="10"/>
      <c r="C9" s="10"/>
      <c r="D9" s="10" t="s">
        <v>82</v>
      </c>
      <c r="E9" s="10" t="s">
        <v>83</v>
      </c>
      <c r="F9" s="10">
        <v>3600000</v>
      </c>
      <c r="G9" s="10">
        <v>3600000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3600000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</row>
    <row r="10" spans="1:28">
      <c r="A10" s="10" t="s">
        <v>97</v>
      </c>
      <c r="B10" s="10" t="s">
        <v>85</v>
      </c>
      <c r="C10" s="10" t="s">
        <v>89</v>
      </c>
      <c r="D10" s="10" t="s">
        <v>87</v>
      </c>
      <c r="E10" s="10" t="s">
        <v>99</v>
      </c>
      <c r="F10" s="10">
        <v>3600000</v>
      </c>
      <c r="G10" s="10">
        <v>3600000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3600000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</sheetData>
  <mergeCells count="5">
    <mergeCell ref="A4:E4"/>
    <mergeCell ref="A5:C5"/>
    <mergeCell ref="B2:AB2"/>
    <mergeCell ref="G4:W4"/>
    <mergeCell ref="X4:AB4"/>
  </mergeCells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A2" sqref="A2:F2"/>
    </sheetView>
  </sheetViews>
  <sheetFormatPr defaultRowHeight="13.5"/>
  <cols>
    <col min="5" max="5" width="31" customWidth="1"/>
  </cols>
  <sheetData>
    <row r="1" spans="1:6">
      <c r="F1" t="s">
        <v>380</v>
      </c>
    </row>
    <row r="2" spans="1:6">
      <c r="A2" s="25" t="s">
        <v>381</v>
      </c>
      <c r="B2" s="25"/>
      <c r="C2" s="25"/>
      <c r="D2" s="25"/>
      <c r="E2" s="25"/>
      <c r="F2" s="25"/>
    </row>
    <row r="3" spans="1:6">
      <c r="A3" t="s">
        <v>2</v>
      </c>
      <c r="F3" t="s">
        <v>3</v>
      </c>
    </row>
    <row r="4" spans="1:6">
      <c r="A4" s="10" t="s">
        <v>382</v>
      </c>
      <c r="B4" s="10"/>
      <c r="C4" s="10"/>
      <c r="D4" s="43" t="s">
        <v>67</v>
      </c>
      <c r="E4" s="43" t="s">
        <v>383</v>
      </c>
      <c r="F4" s="43" t="s">
        <v>69</v>
      </c>
    </row>
    <row r="5" spans="1:6">
      <c r="A5" s="40" t="s">
        <v>66</v>
      </c>
      <c r="B5" s="41"/>
      <c r="C5" s="42"/>
      <c r="D5" s="44"/>
      <c r="E5" s="44"/>
      <c r="F5" s="44"/>
    </row>
    <row r="6" spans="1:6">
      <c r="A6" s="10" t="s">
        <v>76</v>
      </c>
      <c r="B6" s="10" t="s">
        <v>77</v>
      </c>
      <c r="C6" s="10" t="s">
        <v>78</v>
      </c>
      <c r="D6" s="10"/>
      <c r="E6" s="10"/>
      <c r="F6" s="10"/>
    </row>
    <row r="7" spans="1:6">
      <c r="A7" s="10"/>
      <c r="B7" s="10"/>
      <c r="C7" s="10"/>
      <c r="D7" s="10"/>
      <c r="E7" s="10" t="s">
        <v>79</v>
      </c>
      <c r="F7" s="10">
        <v>6400000</v>
      </c>
    </row>
    <row r="8" spans="1:6">
      <c r="A8" s="10"/>
      <c r="B8" s="10"/>
      <c r="C8" s="10"/>
      <c r="D8" s="10" t="s">
        <v>80</v>
      </c>
      <c r="E8" s="10" t="s">
        <v>81</v>
      </c>
      <c r="F8" s="10">
        <v>6400000</v>
      </c>
    </row>
    <row r="9" spans="1:6">
      <c r="A9" s="10"/>
      <c r="B9" s="10"/>
      <c r="C9" s="10"/>
      <c r="D9" s="10" t="s">
        <v>82</v>
      </c>
      <c r="E9" s="10" t="s">
        <v>83</v>
      </c>
      <c r="F9" s="10">
        <v>6400000</v>
      </c>
    </row>
    <row r="10" spans="1:6">
      <c r="A10" s="10" t="s">
        <v>84</v>
      </c>
      <c r="B10" s="10" t="s">
        <v>85</v>
      </c>
      <c r="C10" s="10" t="s">
        <v>89</v>
      </c>
      <c r="D10" s="10" t="s">
        <v>87</v>
      </c>
      <c r="E10" s="10" t="s">
        <v>384</v>
      </c>
      <c r="F10" s="10">
        <v>800000</v>
      </c>
    </row>
    <row r="11" spans="1:6">
      <c r="A11" s="10" t="s">
        <v>84</v>
      </c>
      <c r="B11" s="10" t="s">
        <v>85</v>
      </c>
      <c r="C11" s="10" t="s">
        <v>89</v>
      </c>
      <c r="D11" s="10" t="s">
        <v>87</v>
      </c>
      <c r="E11" s="10" t="s">
        <v>385</v>
      </c>
      <c r="F11" s="10">
        <v>1000000</v>
      </c>
    </row>
    <row r="12" spans="1:6">
      <c r="A12" s="10" t="s">
        <v>84</v>
      </c>
      <c r="B12" s="10" t="s">
        <v>85</v>
      </c>
      <c r="C12" s="10" t="s">
        <v>89</v>
      </c>
      <c r="D12" s="10" t="s">
        <v>87</v>
      </c>
      <c r="E12" s="10" t="s">
        <v>386</v>
      </c>
      <c r="F12" s="10">
        <v>150000</v>
      </c>
    </row>
    <row r="13" spans="1:6">
      <c r="A13" s="10" t="s">
        <v>84</v>
      </c>
      <c r="B13" s="10" t="s">
        <v>85</v>
      </c>
      <c r="C13" s="10" t="s">
        <v>91</v>
      </c>
      <c r="D13" s="10" t="s">
        <v>87</v>
      </c>
      <c r="E13" s="10" t="s">
        <v>387</v>
      </c>
      <c r="F13" s="10">
        <v>100000</v>
      </c>
    </row>
    <row r="14" spans="1:6">
      <c r="A14" s="10" t="s">
        <v>84</v>
      </c>
      <c r="B14" s="10" t="s">
        <v>85</v>
      </c>
      <c r="C14" s="10" t="s">
        <v>93</v>
      </c>
      <c r="D14" s="10" t="s">
        <v>87</v>
      </c>
      <c r="E14" s="10" t="s">
        <v>388</v>
      </c>
      <c r="F14" s="10">
        <v>100000</v>
      </c>
    </row>
    <row r="15" spans="1:6">
      <c r="A15" s="10" t="s">
        <v>84</v>
      </c>
      <c r="B15" s="10" t="s">
        <v>85</v>
      </c>
      <c r="C15" s="10" t="s">
        <v>93</v>
      </c>
      <c r="D15" s="10" t="s">
        <v>87</v>
      </c>
      <c r="E15" s="10" t="s">
        <v>389</v>
      </c>
      <c r="F15" s="10">
        <v>200000</v>
      </c>
    </row>
    <row r="16" spans="1:6">
      <c r="A16" s="10" t="s">
        <v>97</v>
      </c>
      <c r="B16" s="10" t="s">
        <v>85</v>
      </c>
      <c r="C16" s="10" t="s">
        <v>89</v>
      </c>
      <c r="D16" s="10" t="s">
        <v>87</v>
      </c>
      <c r="E16" s="10" t="s">
        <v>390</v>
      </c>
      <c r="F16" s="10">
        <v>350000</v>
      </c>
    </row>
    <row r="17" spans="1:6">
      <c r="A17" s="10" t="s">
        <v>97</v>
      </c>
      <c r="B17" s="10" t="s">
        <v>85</v>
      </c>
      <c r="C17" s="10" t="s">
        <v>89</v>
      </c>
      <c r="D17" s="10" t="s">
        <v>87</v>
      </c>
      <c r="E17" s="10" t="s">
        <v>391</v>
      </c>
      <c r="F17" s="10">
        <v>3600000</v>
      </c>
    </row>
    <row r="18" spans="1:6">
      <c r="A18" s="10" t="s">
        <v>113</v>
      </c>
      <c r="B18" s="10" t="s">
        <v>100</v>
      </c>
      <c r="C18" s="10" t="s">
        <v>111</v>
      </c>
      <c r="D18" s="10" t="s">
        <v>87</v>
      </c>
      <c r="E18" s="10" t="s">
        <v>392</v>
      </c>
      <c r="F18" s="10">
        <v>100000</v>
      </c>
    </row>
  </sheetData>
  <mergeCells count="5">
    <mergeCell ref="A5:C5"/>
    <mergeCell ref="D4:D5"/>
    <mergeCell ref="E4:E5"/>
    <mergeCell ref="F4:F5"/>
    <mergeCell ref="A2:F2"/>
  </mergeCells>
  <phoneticPr fontId="1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H8" sqref="H8"/>
    </sheetView>
  </sheetViews>
  <sheetFormatPr defaultRowHeight="13.5"/>
  <cols>
    <col min="4" max="4" width="16" customWidth="1"/>
    <col min="5" max="5" width="47.75" customWidth="1"/>
  </cols>
  <sheetData>
    <row r="1" spans="1:8">
      <c r="H1" t="s">
        <v>393</v>
      </c>
    </row>
    <row r="2" spans="1:8" ht="31.5" customHeight="1">
      <c r="A2" s="25" t="s">
        <v>394</v>
      </c>
      <c r="B2" s="25"/>
      <c r="C2" s="25"/>
      <c r="D2" s="25"/>
      <c r="E2" s="25"/>
      <c r="F2" s="25"/>
      <c r="G2" s="25"/>
      <c r="H2" s="25"/>
    </row>
    <row r="3" spans="1:8" ht="31.5" customHeight="1">
      <c r="A3" t="s">
        <v>2</v>
      </c>
      <c r="H3" t="s">
        <v>3</v>
      </c>
    </row>
    <row r="4" spans="1:8" ht="27.75" customHeight="1">
      <c r="A4" s="40" t="s">
        <v>119</v>
      </c>
      <c r="B4" s="41"/>
      <c r="C4" s="41"/>
      <c r="D4" s="41"/>
      <c r="E4" s="42"/>
      <c r="F4" s="40" t="s">
        <v>395</v>
      </c>
      <c r="G4" s="41"/>
      <c r="H4" s="42"/>
    </row>
    <row r="5" spans="1:8">
      <c r="A5" s="40" t="s">
        <v>66</v>
      </c>
      <c r="B5" s="41"/>
      <c r="C5" s="42"/>
      <c r="D5" s="43" t="s">
        <v>67</v>
      </c>
      <c r="E5" s="43" t="s">
        <v>125</v>
      </c>
      <c r="F5" s="43" t="s">
        <v>120</v>
      </c>
      <c r="G5" s="43" t="s">
        <v>121</v>
      </c>
      <c r="H5" s="43" t="s">
        <v>122</v>
      </c>
    </row>
    <row r="6" spans="1:8">
      <c r="A6" s="10" t="s">
        <v>76</v>
      </c>
      <c r="B6" s="10" t="s">
        <v>77</v>
      </c>
      <c r="C6" s="10" t="s">
        <v>78</v>
      </c>
      <c r="D6" s="44"/>
      <c r="E6" s="44"/>
      <c r="F6" s="44"/>
      <c r="G6" s="44"/>
      <c r="H6" s="44"/>
    </row>
    <row r="7" spans="1:8" ht="24" customHeight="1">
      <c r="A7" s="10"/>
      <c r="B7" s="10"/>
      <c r="C7" s="10"/>
      <c r="D7" s="10"/>
      <c r="E7" s="10" t="s">
        <v>79</v>
      </c>
      <c r="F7" s="10">
        <v>2550000</v>
      </c>
      <c r="G7" s="10">
        <v>0</v>
      </c>
      <c r="H7" s="10">
        <v>2550000</v>
      </c>
    </row>
    <row r="8" spans="1:8" ht="24" customHeight="1">
      <c r="A8" s="10"/>
      <c r="B8" s="10"/>
      <c r="C8" s="10"/>
      <c r="D8" s="10" t="s">
        <v>80</v>
      </c>
      <c r="E8" s="10" t="s">
        <v>81</v>
      </c>
      <c r="F8" s="10">
        <v>2550000</v>
      </c>
      <c r="G8" s="10">
        <v>0</v>
      </c>
      <c r="H8" s="10">
        <v>2550000</v>
      </c>
    </row>
    <row r="9" spans="1:8" ht="24" customHeight="1">
      <c r="A9" s="10"/>
      <c r="B9" s="10"/>
      <c r="C9" s="10"/>
      <c r="D9" s="10" t="s">
        <v>82</v>
      </c>
      <c r="E9" s="10" t="s">
        <v>83</v>
      </c>
      <c r="F9" s="10">
        <v>2550000</v>
      </c>
      <c r="G9" s="10">
        <v>0</v>
      </c>
      <c r="H9" s="10">
        <v>2550000</v>
      </c>
    </row>
    <row r="10" spans="1:8" ht="24" customHeight="1">
      <c r="A10" s="10" t="s">
        <v>109</v>
      </c>
      <c r="B10" s="10" t="s">
        <v>93</v>
      </c>
      <c r="C10" s="10" t="s">
        <v>85</v>
      </c>
      <c r="D10" s="10" t="s">
        <v>87</v>
      </c>
      <c r="E10" s="10" t="s">
        <v>110</v>
      </c>
      <c r="F10" s="10">
        <v>2500000</v>
      </c>
      <c r="G10" s="10">
        <v>0</v>
      </c>
      <c r="H10" s="10">
        <v>2500000</v>
      </c>
    </row>
    <row r="11" spans="1:8" ht="24" customHeight="1">
      <c r="A11" s="10" t="s">
        <v>109</v>
      </c>
      <c r="B11" s="10" t="s">
        <v>93</v>
      </c>
      <c r="C11" s="10" t="s">
        <v>111</v>
      </c>
      <c r="D11" s="10" t="s">
        <v>87</v>
      </c>
      <c r="E11" s="10" t="s">
        <v>112</v>
      </c>
      <c r="F11" s="10">
        <v>50000</v>
      </c>
      <c r="G11" s="10">
        <v>0</v>
      </c>
      <c r="H11" s="10">
        <v>50000</v>
      </c>
    </row>
  </sheetData>
  <mergeCells count="9">
    <mergeCell ref="A2:H2"/>
    <mergeCell ref="A4:E4"/>
    <mergeCell ref="F4:H4"/>
    <mergeCell ref="D5:D6"/>
    <mergeCell ref="E5:E6"/>
    <mergeCell ref="F5:F6"/>
    <mergeCell ref="G5:G6"/>
    <mergeCell ref="H5:H6"/>
    <mergeCell ref="A5:C5"/>
  </mergeCells>
  <phoneticPr fontId="1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5" sqref="A5:C5"/>
    </sheetView>
  </sheetViews>
  <sheetFormatPr defaultRowHeight="13.5"/>
  <sheetData>
    <row r="1" spans="1:8">
      <c r="H1" t="s">
        <v>396</v>
      </c>
    </row>
    <row r="2" spans="1:8">
      <c r="A2" t="s">
        <v>397</v>
      </c>
    </row>
    <row r="3" spans="1:8">
      <c r="A3" t="s">
        <v>336</v>
      </c>
      <c r="H3" t="s">
        <v>3</v>
      </c>
    </row>
    <row r="4" spans="1:8">
      <c r="A4" s="40" t="s">
        <v>119</v>
      </c>
      <c r="B4" s="41"/>
      <c r="C4" s="41"/>
      <c r="D4" s="41"/>
      <c r="E4" s="42"/>
      <c r="F4" s="10" t="s">
        <v>398</v>
      </c>
      <c r="G4" s="10"/>
      <c r="H4" s="10"/>
    </row>
    <row r="5" spans="1:8">
      <c r="A5" s="40" t="s">
        <v>66</v>
      </c>
      <c r="B5" s="41"/>
      <c r="C5" s="42"/>
      <c r="D5" s="10" t="s">
        <v>67</v>
      </c>
      <c r="E5" s="10" t="s">
        <v>125</v>
      </c>
      <c r="F5" s="10" t="s">
        <v>120</v>
      </c>
      <c r="G5" s="10" t="s">
        <v>121</v>
      </c>
      <c r="H5" s="10" t="s">
        <v>122</v>
      </c>
    </row>
    <row r="6" spans="1:8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</row>
  </sheetData>
  <mergeCells count="2">
    <mergeCell ref="A4:E4"/>
    <mergeCell ref="A5:C5"/>
  </mergeCells>
  <phoneticPr fontId="1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H5" sqref="H5"/>
    </sheetView>
  </sheetViews>
  <sheetFormatPr defaultRowHeight="13.5"/>
  <cols>
    <col min="1" max="1" width="27.875" customWidth="1"/>
    <col min="2" max="2" width="14" customWidth="1"/>
    <col min="4" max="4" width="18.25" customWidth="1"/>
    <col min="5" max="5" width="18.5" customWidth="1"/>
    <col min="6" max="6" width="19.25" customWidth="1"/>
  </cols>
  <sheetData>
    <row r="1" spans="1:6">
      <c r="F1" t="s">
        <v>399</v>
      </c>
    </row>
    <row r="2" spans="1:6">
      <c r="A2" t="s">
        <v>400</v>
      </c>
    </row>
    <row r="3" spans="1:6">
      <c r="A3" t="s">
        <v>336</v>
      </c>
      <c r="F3" t="s">
        <v>3</v>
      </c>
    </row>
    <row r="4" spans="1:6">
      <c r="A4" s="43" t="s">
        <v>401</v>
      </c>
      <c r="B4" s="43" t="s">
        <v>402</v>
      </c>
      <c r="C4" s="40" t="s">
        <v>403</v>
      </c>
      <c r="D4" s="41"/>
      <c r="E4" s="41"/>
      <c r="F4" s="42"/>
    </row>
    <row r="5" spans="1:6">
      <c r="A5" s="44"/>
      <c r="B5" s="44"/>
      <c r="C5" s="10" t="s">
        <v>71</v>
      </c>
      <c r="D5" s="10" t="s">
        <v>128</v>
      </c>
      <c r="E5" s="10" t="s">
        <v>404</v>
      </c>
      <c r="F5" s="10" t="s">
        <v>130</v>
      </c>
    </row>
    <row r="6" spans="1:6">
      <c r="A6" s="10"/>
      <c r="B6" s="10"/>
      <c r="C6" s="10"/>
      <c r="D6" s="10"/>
      <c r="E6" s="10"/>
      <c r="F6" s="10"/>
    </row>
    <row r="7" spans="1:6">
      <c r="A7" s="10" t="s">
        <v>405</v>
      </c>
      <c r="B7" s="10">
        <f>SUM(B8:B10)</f>
        <v>0</v>
      </c>
      <c r="C7" s="10">
        <f t="shared" ref="C7:C12" si="0">SUM(D7:F7)</f>
        <v>0</v>
      </c>
      <c r="D7" s="10">
        <f>SUM(D8:D10)</f>
        <v>0</v>
      </c>
      <c r="E7" s="10">
        <f>SUM(E8:E10)</f>
        <v>0</v>
      </c>
      <c r="F7" s="10">
        <f>SUM(F8:F10)</f>
        <v>0</v>
      </c>
    </row>
    <row r="8" spans="1:6">
      <c r="A8" s="10" t="s">
        <v>406</v>
      </c>
      <c r="B8" s="10"/>
      <c r="C8" s="10">
        <f t="shared" si="0"/>
        <v>0</v>
      </c>
      <c r="D8" s="10"/>
      <c r="E8" s="10"/>
      <c r="F8" s="10"/>
    </row>
    <row r="9" spans="1:6">
      <c r="A9" s="10" t="s">
        <v>407</v>
      </c>
      <c r="B9" s="10"/>
      <c r="C9" s="10">
        <f t="shared" si="0"/>
        <v>0</v>
      </c>
      <c r="D9" s="10"/>
      <c r="E9" s="10"/>
      <c r="F9" s="10"/>
    </row>
    <row r="10" spans="1:6">
      <c r="A10" s="10" t="s">
        <v>408</v>
      </c>
      <c r="B10" s="10">
        <f>SUM(B11:B12)</f>
        <v>0</v>
      </c>
      <c r="C10" s="10">
        <f t="shared" si="0"/>
        <v>0</v>
      </c>
      <c r="D10" s="10">
        <f>SUM(D11:D12)</f>
        <v>0</v>
      </c>
      <c r="E10" s="10">
        <f>SUM(E11:E12)</f>
        <v>0</v>
      </c>
      <c r="F10" s="10">
        <f>SUM(F11:F12)</f>
        <v>0</v>
      </c>
    </row>
    <row r="11" spans="1:6">
      <c r="A11" s="10" t="s">
        <v>409</v>
      </c>
      <c r="B11" s="10"/>
      <c r="C11" s="10">
        <f t="shared" si="0"/>
        <v>0</v>
      </c>
      <c r="D11" s="10"/>
      <c r="E11" s="10"/>
      <c r="F11" s="10"/>
    </row>
    <row r="12" spans="1:6">
      <c r="A12" s="10" t="s">
        <v>410</v>
      </c>
      <c r="B12" s="10"/>
      <c r="C12" s="10">
        <f t="shared" si="0"/>
        <v>0</v>
      </c>
      <c r="D12" s="10"/>
      <c r="E12" s="10"/>
      <c r="F12" s="10"/>
    </row>
  </sheetData>
  <mergeCells count="3">
    <mergeCell ref="B4:B5"/>
    <mergeCell ref="A4:A5"/>
    <mergeCell ref="C4:F4"/>
  </mergeCells>
  <phoneticPr fontId="1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E16" sqref="E16"/>
    </sheetView>
  </sheetViews>
  <sheetFormatPr defaultRowHeight="13.5"/>
  <sheetData>
    <row r="1" spans="1:7">
      <c r="G1" t="s">
        <v>411</v>
      </c>
    </row>
    <row r="2" spans="1:7">
      <c r="A2" t="s">
        <v>412</v>
      </c>
    </row>
    <row r="3" spans="1:7">
      <c r="A3" t="s">
        <v>336</v>
      </c>
      <c r="G3" t="s">
        <v>3</v>
      </c>
    </row>
    <row r="4" spans="1:7">
      <c r="A4" s="10" t="s">
        <v>413</v>
      </c>
      <c r="B4" s="10" t="s">
        <v>414</v>
      </c>
      <c r="C4" s="10" t="s">
        <v>415</v>
      </c>
      <c r="D4" s="10" t="s">
        <v>416</v>
      </c>
      <c r="E4" s="10" t="s">
        <v>417</v>
      </c>
      <c r="F4" s="10" t="s">
        <v>418</v>
      </c>
      <c r="G4" s="10" t="s">
        <v>69</v>
      </c>
    </row>
    <row r="5" spans="1:7">
      <c r="A5" s="10"/>
      <c r="B5" s="10"/>
      <c r="C5" s="10"/>
      <c r="D5" s="10"/>
      <c r="E5" s="10"/>
      <c r="F5" s="10"/>
      <c r="G5" s="10"/>
    </row>
    <row r="6" spans="1:7">
      <c r="A6" s="10"/>
      <c r="B6" s="10"/>
      <c r="C6" s="10"/>
      <c r="D6" s="10"/>
      <c r="E6" s="10"/>
      <c r="F6" s="10"/>
      <c r="G6" s="10"/>
    </row>
    <row r="7" spans="1:7">
      <c r="A7" s="10"/>
      <c r="B7" s="10"/>
      <c r="C7" s="10"/>
      <c r="D7" s="10"/>
      <c r="E7" s="10"/>
      <c r="F7" s="10"/>
      <c r="G7" s="10"/>
    </row>
  </sheetData>
  <phoneticPr fontId="18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J15" sqref="J15"/>
    </sheetView>
  </sheetViews>
  <sheetFormatPr defaultRowHeight="13.5"/>
  <sheetData>
    <row r="1" spans="1:8">
      <c r="A1" t="s">
        <v>419</v>
      </c>
    </row>
    <row r="2" spans="1:8">
      <c r="A2" t="s">
        <v>420</v>
      </c>
    </row>
    <row r="3" spans="1:8">
      <c r="A3" t="s">
        <v>421</v>
      </c>
    </row>
    <row r="5" spans="1:8">
      <c r="A5" s="10" t="s">
        <v>422</v>
      </c>
      <c r="B5" s="10"/>
      <c r="C5" s="10"/>
      <c r="D5" s="10" t="s">
        <v>414</v>
      </c>
      <c r="E5" s="10"/>
      <c r="F5" s="10"/>
      <c r="G5" s="10"/>
      <c r="H5" s="10"/>
    </row>
    <row r="6" spans="1:8">
      <c r="A6" s="10" t="s">
        <v>423</v>
      </c>
      <c r="B6" s="10" t="s">
        <v>424</v>
      </c>
      <c r="C6" s="10"/>
      <c r="D6" s="10" t="s">
        <v>425</v>
      </c>
      <c r="E6" s="10"/>
      <c r="F6" s="10" t="s">
        <v>426</v>
      </c>
      <c r="G6" s="10"/>
      <c r="H6" s="10"/>
    </row>
    <row r="7" spans="1:8">
      <c r="A7" s="10"/>
      <c r="B7" s="10"/>
      <c r="C7" s="10"/>
      <c r="D7" s="10"/>
      <c r="E7" s="10"/>
      <c r="F7" s="10" t="s">
        <v>427</v>
      </c>
      <c r="G7" s="10" t="s">
        <v>428</v>
      </c>
      <c r="H7" s="10" t="s">
        <v>429</v>
      </c>
    </row>
    <row r="8" spans="1:8">
      <c r="A8" s="10"/>
      <c r="B8" s="10" t="s">
        <v>430</v>
      </c>
      <c r="C8" s="10"/>
      <c r="D8" s="10" t="s">
        <v>431</v>
      </c>
      <c r="E8" s="10"/>
      <c r="F8" s="10">
        <f t="shared" ref="F8:F15" si="0">SUM(G8,H8)</f>
        <v>0</v>
      </c>
      <c r="G8" s="10" t="s">
        <v>432</v>
      </c>
      <c r="H8" s="10" t="s">
        <v>433</v>
      </c>
    </row>
    <row r="9" spans="1:8">
      <c r="A9" s="10"/>
      <c r="B9" s="10" t="s">
        <v>434</v>
      </c>
      <c r="C9" s="10"/>
      <c r="D9" s="10" t="s">
        <v>435</v>
      </c>
      <c r="E9" s="10"/>
      <c r="F9" s="10">
        <f t="shared" si="0"/>
        <v>0</v>
      </c>
      <c r="G9" s="10" t="s">
        <v>436</v>
      </c>
      <c r="H9" s="10" t="s">
        <v>437</v>
      </c>
    </row>
    <row r="10" spans="1:8">
      <c r="A10" s="10"/>
      <c r="B10" s="10" t="s">
        <v>438</v>
      </c>
      <c r="C10" s="10"/>
      <c r="D10" s="10" t="s">
        <v>439</v>
      </c>
      <c r="E10" s="10"/>
      <c r="F10" s="10">
        <f t="shared" si="0"/>
        <v>0</v>
      </c>
      <c r="G10" s="10" t="s">
        <v>440</v>
      </c>
      <c r="H10" s="10" t="s">
        <v>441</v>
      </c>
    </row>
    <row r="11" spans="1:8">
      <c r="A11" s="10"/>
      <c r="B11" s="10" t="s">
        <v>442</v>
      </c>
      <c r="C11" s="10"/>
      <c r="D11" s="10" t="s">
        <v>443</v>
      </c>
      <c r="E11" s="10"/>
      <c r="F11" s="10">
        <f t="shared" si="0"/>
        <v>0</v>
      </c>
      <c r="G11" s="10" t="s">
        <v>444</v>
      </c>
      <c r="H11" s="10" t="s">
        <v>445</v>
      </c>
    </row>
    <row r="12" spans="1:8">
      <c r="A12" s="10"/>
      <c r="B12" s="10" t="s">
        <v>446</v>
      </c>
      <c r="C12" s="10"/>
      <c r="D12" s="10" t="s">
        <v>447</v>
      </c>
      <c r="E12" s="10"/>
      <c r="F12" s="10">
        <f t="shared" si="0"/>
        <v>0</v>
      </c>
      <c r="G12" s="10" t="s">
        <v>448</v>
      </c>
      <c r="H12" s="10" t="s">
        <v>449</v>
      </c>
    </row>
    <row r="13" spans="1:8">
      <c r="A13" s="10"/>
      <c r="B13" s="10" t="s">
        <v>450</v>
      </c>
      <c r="C13" s="10"/>
      <c r="D13" s="10" t="s">
        <v>451</v>
      </c>
      <c r="E13" s="10"/>
      <c r="F13" s="10">
        <f t="shared" si="0"/>
        <v>0</v>
      </c>
      <c r="G13" s="10" t="s">
        <v>452</v>
      </c>
      <c r="H13" s="10" t="s">
        <v>453</v>
      </c>
    </row>
    <row r="14" spans="1:8">
      <c r="A14" s="10"/>
      <c r="B14" s="10" t="s">
        <v>454</v>
      </c>
      <c r="C14" s="10"/>
      <c r="D14" s="10" t="s">
        <v>455</v>
      </c>
      <c r="E14" s="10"/>
      <c r="F14" s="10">
        <f t="shared" si="0"/>
        <v>0</v>
      </c>
      <c r="G14" s="10" t="s">
        <v>456</v>
      </c>
      <c r="H14" s="10" t="s">
        <v>457</v>
      </c>
    </row>
    <row r="15" spans="1:8">
      <c r="A15" s="10"/>
      <c r="B15" s="10" t="s">
        <v>458</v>
      </c>
      <c r="C15" s="10"/>
      <c r="D15" s="10" t="s">
        <v>459</v>
      </c>
      <c r="E15" s="10"/>
      <c r="F15" s="10">
        <f t="shared" si="0"/>
        <v>0</v>
      </c>
      <c r="G15" s="10" t="s">
        <v>460</v>
      </c>
      <c r="H15" s="10" t="s">
        <v>461</v>
      </c>
    </row>
    <row r="16" spans="1:8">
      <c r="A16" s="10"/>
      <c r="B16" s="10" t="s">
        <v>462</v>
      </c>
      <c r="C16" s="10"/>
      <c r="D16" s="10"/>
      <c r="E16" s="10"/>
      <c r="F16" s="10">
        <f>SUM(F8:F15)</f>
        <v>0</v>
      </c>
      <c r="G16" s="10">
        <f>SUM(G8:G15)</f>
        <v>0</v>
      </c>
      <c r="H16" s="10">
        <f>SUM(H8:H15)</f>
        <v>0</v>
      </c>
    </row>
    <row r="17" spans="1:8">
      <c r="A17" s="10" t="s">
        <v>463</v>
      </c>
      <c r="B17" s="10" t="s">
        <v>464</v>
      </c>
      <c r="C17" s="10"/>
      <c r="D17" s="10"/>
      <c r="E17" s="10"/>
      <c r="F17" s="10"/>
      <c r="G17" s="10"/>
      <c r="H17" s="10"/>
    </row>
    <row r="18" spans="1:8">
      <c r="A18" s="10" t="s">
        <v>465</v>
      </c>
      <c r="B18" s="10" t="s">
        <v>466</v>
      </c>
      <c r="C18" s="10" t="s">
        <v>467</v>
      </c>
      <c r="D18" s="10"/>
      <c r="E18" s="10" t="s">
        <v>468</v>
      </c>
      <c r="F18" s="10"/>
      <c r="G18" s="10" t="s">
        <v>469</v>
      </c>
      <c r="H18" s="10"/>
    </row>
    <row r="19" spans="1:8">
      <c r="A19" s="10"/>
      <c r="B19" s="10" t="s">
        <v>470</v>
      </c>
      <c r="C19" s="10" t="s">
        <v>471</v>
      </c>
      <c r="D19" s="10"/>
      <c r="E19" s="10" t="s">
        <v>472</v>
      </c>
      <c r="F19" s="10"/>
      <c r="G19" s="10" t="s">
        <v>473</v>
      </c>
      <c r="H19" s="10"/>
    </row>
    <row r="20" spans="1:8">
      <c r="A20" s="10"/>
      <c r="B20" s="10"/>
      <c r="C20" s="10"/>
      <c r="D20" s="10"/>
      <c r="E20" s="10" t="s">
        <v>474</v>
      </c>
      <c r="F20" s="10"/>
      <c r="G20" s="10" t="s">
        <v>475</v>
      </c>
      <c r="H20" s="10"/>
    </row>
    <row r="21" spans="1:8">
      <c r="A21" s="10"/>
      <c r="B21" s="10"/>
      <c r="C21" s="10"/>
      <c r="D21" s="10"/>
      <c r="E21" s="10" t="s">
        <v>476</v>
      </c>
      <c r="F21" s="10"/>
      <c r="G21" s="10" t="s">
        <v>477</v>
      </c>
      <c r="H21" s="10"/>
    </row>
    <row r="22" spans="1:8">
      <c r="A22" s="10"/>
      <c r="B22" s="10"/>
      <c r="C22" s="10" t="s">
        <v>478</v>
      </c>
      <c r="D22" s="10"/>
      <c r="E22" s="10" t="s">
        <v>479</v>
      </c>
      <c r="F22" s="10"/>
      <c r="G22" s="10" t="s">
        <v>480</v>
      </c>
      <c r="H22" s="10"/>
    </row>
    <row r="23" spans="1:8">
      <c r="A23" s="10"/>
      <c r="B23" s="10"/>
      <c r="C23" s="10"/>
      <c r="D23" s="10"/>
      <c r="E23" s="10" t="s">
        <v>481</v>
      </c>
      <c r="F23" s="10"/>
      <c r="G23" s="10" t="s">
        <v>482</v>
      </c>
      <c r="H23" s="10"/>
    </row>
    <row r="24" spans="1:8">
      <c r="A24" s="10"/>
      <c r="B24" s="10"/>
      <c r="C24" s="10"/>
      <c r="D24" s="10"/>
      <c r="E24" s="10" t="s">
        <v>483</v>
      </c>
      <c r="F24" s="10"/>
      <c r="G24" s="10" t="s">
        <v>484</v>
      </c>
      <c r="H24" s="10"/>
    </row>
    <row r="25" spans="1:8">
      <c r="A25" s="10"/>
      <c r="B25" s="10"/>
      <c r="C25" s="10" t="s">
        <v>485</v>
      </c>
      <c r="D25" s="10"/>
      <c r="E25" s="10" t="s">
        <v>486</v>
      </c>
      <c r="F25" s="10"/>
      <c r="G25" s="10" t="s">
        <v>487</v>
      </c>
      <c r="H25" s="10"/>
    </row>
    <row r="26" spans="1:8">
      <c r="A26" s="10"/>
      <c r="B26" s="10"/>
      <c r="C26" s="10"/>
      <c r="D26" s="10"/>
      <c r="E26" s="10" t="s">
        <v>488</v>
      </c>
      <c r="F26" s="10"/>
      <c r="G26" s="10" t="s">
        <v>489</v>
      </c>
      <c r="H26" s="10"/>
    </row>
    <row r="27" spans="1:8">
      <c r="A27" s="10"/>
      <c r="B27" s="10"/>
      <c r="C27" s="10"/>
      <c r="D27" s="10"/>
      <c r="E27" s="10" t="s">
        <v>490</v>
      </c>
      <c r="F27" s="10"/>
      <c r="G27" s="10" t="s">
        <v>491</v>
      </c>
      <c r="H27" s="10"/>
    </row>
    <row r="28" spans="1:8">
      <c r="A28" s="10"/>
      <c r="B28" s="10"/>
      <c r="C28" s="10" t="s">
        <v>492</v>
      </c>
      <c r="D28" s="10"/>
      <c r="E28" s="10" t="s">
        <v>493</v>
      </c>
      <c r="F28" s="10"/>
      <c r="G28" s="10" t="s">
        <v>494</v>
      </c>
      <c r="H28" s="10"/>
    </row>
    <row r="29" spans="1:8">
      <c r="A29" s="10"/>
      <c r="B29" s="10"/>
      <c r="C29" s="10"/>
      <c r="D29" s="10"/>
      <c r="E29" s="10" t="s">
        <v>495</v>
      </c>
      <c r="F29" s="10"/>
      <c r="G29" s="10" t="s">
        <v>496</v>
      </c>
      <c r="H29" s="10"/>
    </row>
    <row r="30" spans="1:8">
      <c r="A30" s="10"/>
      <c r="B30" s="10"/>
      <c r="C30" s="10"/>
      <c r="D30" s="10"/>
      <c r="E30" s="10" t="s">
        <v>497</v>
      </c>
      <c r="F30" s="10"/>
      <c r="G30" s="10" t="s">
        <v>498</v>
      </c>
      <c r="H30" s="10"/>
    </row>
    <row r="31" spans="1:8">
      <c r="A31" s="10"/>
      <c r="B31" s="10"/>
      <c r="C31" s="10" t="s">
        <v>499</v>
      </c>
      <c r="D31" s="10"/>
      <c r="E31" s="10"/>
      <c r="F31" s="10"/>
      <c r="G31" s="10"/>
      <c r="H31" s="10"/>
    </row>
    <row r="32" spans="1:8">
      <c r="A32" s="10"/>
      <c r="B32" s="10" t="s">
        <v>500</v>
      </c>
      <c r="C32" s="10" t="s">
        <v>501</v>
      </c>
      <c r="D32" s="10"/>
      <c r="E32" s="10" t="s">
        <v>502</v>
      </c>
      <c r="F32" s="10"/>
      <c r="G32" s="10" t="s">
        <v>503</v>
      </c>
      <c r="H32" s="10"/>
    </row>
    <row r="33" spans="1:8">
      <c r="A33" s="10"/>
      <c r="B33" s="10"/>
      <c r="C33" s="10"/>
      <c r="D33" s="10"/>
      <c r="E33" s="10" t="s">
        <v>504</v>
      </c>
      <c r="F33" s="10"/>
      <c r="G33" s="10" t="s">
        <v>505</v>
      </c>
      <c r="H33" s="10"/>
    </row>
    <row r="34" spans="1:8">
      <c r="A34" s="10"/>
      <c r="B34" s="10"/>
      <c r="C34" s="10"/>
      <c r="D34" s="10"/>
      <c r="E34" s="10" t="s">
        <v>506</v>
      </c>
      <c r="F34" s="10"/>
      <c r="G34" s="10" t="s">
        <v>507</v>
      </c>
      <c r="H34" s="10"/>
    </row>
    <row r="35" spans="1:8">
      <c r="A35" s="10"/>
      <c r="B35" s="10"/>
      <c r="C35" s="10" t="s">
        <v>508</v>
      </c>
      <c r="D35" s="10"/>
      <c r="E35" s="10" t="s">
        <v>509</v>
      </c>
      <c r="F35" s="10"/>
      <c r="G35" s="10" t="s">
        <v>510</v>
      </c>
      <c r="H35" s="10"/>
    </row>
    <row r="36" spans="1:8">
      <c r="A36" s="10"/>
      <c r="B36" s="10"/>
      <c r="C36" s="10"/>
      <c r="D36" s="10"/>
      <c r="E36" s="10" t="s">
        <v>511</v>
      </c>
      <c r="F36" s="10"/>
      <c r="G36" s="10" t="s">
        <v>512</v>
      </c>
      <c r="H36" s="10"/>
    </row>
    <row r="37" spans="1:8">
      <c r="A37" s="10"/>
      <c r="B37" s="10"/>
      <c r="C37" s="10"/>
      <c r="D37" s="10"/>
      <c r="E37" s="10" t="s">
        <v>513</v>
      </c>
      <c r="F37" s="10"/>
      <c r="G37" s="10" t="s">
        <v>514</v>
      </c>
      <c r="H37" s="10"/>
    </row>
    <row r="38" spans="1:8">
      <c r="A38" s="10"/>
      <c r="B38" s="10"/>
      <c r="C38" s="10" t="s">
        <v>515</v>
      </c>
      <c r="D38" s="10"/>
      <c r="E38" s="10" t="s">
        <v>516</v>
      </c>
      <c r="F38" s="10"/>
      <c r="G38" s="10" t="s">
        <v>517</v>
      </c>
      <c r="H38" s="10"/>
    </row>
    <row r="39" spans="1:8">
      <c r="A39" s="10"/>
      <c r="B39" s="10"/>
      <c r="C39" s="10"/>
      <c r="D39" s="10"/>
      <c r="E39" s="10" t="s">
        <v>518</v>
      </c>
      <c r="F39" s="10"/>
      <c r="G39" s="10" t="s">
        <v>519</v>
      </c>
      <c r="H39" s="10"/>
    </row>
    <row r="40" spans="1:8">
      <c r="A40" s="10"/>
      <c r="B40" s="10"/>
      <c r="C40" s="10"/>
      <c r="D40" s="10"/>
      <c r="E40" s="10" t="s">
        <v>520</v>
      </c>
      <c r="F40" s="10"/>
      <c r="G40" s="10" t="s">
        <v>521</v>
      </c>
      <c r="H40" s="10"/>
    </row>
    <row r="41" spans="1:8">
      <c r="A41" s="10"/>
      <c r="B41" s="10"/>
      <c r="C41" s="10" t="s">
        <v>522</v>
      </c>
      <c r="D41" s="10"/>
      <c r="E41" s="10" t="s">
        <v>523</v>
      </c>
      <c r="F41" s="10"/>
      <c r="G41" s="10" t="s">
        <v>524</v>
      </c>
      <c r="H41" s="10"/>
    </row>
    <row r="42" spans="1:8">
      <c r="A42" s="10"/>
      <c r="B42" s="10"/>
      <c r="C42" s="10"/>
      <c r="D42" s="10"/>
      <c r="E42" s="10" t="s">
        <v>525</v>
      </c>
      <c r="F42" s="10"/>
      <c r="G42" s="10" t="s">
        <v>526</v>
      </c>
      <c r="H42" s="10"/>
    </row>
    <row r="43" spans="1:8">
      <c r="A43" s="10"/>
      <c r="B43" s="10"/>
      <c r="C43" s="10"/>
      <c r="D43" s="10"/>
      <c r="E43" s="10" t="s">
        <v>527</v>
      </c>
      <c r="F43" s="10"/>
      <c r="G43" s="10" t="s">
        <v>528</v>
      </c>
      <c r="H43" s="10"/>
    </row>
    <row r="44" spans="1:8">
      <c r="A44" s="10"/>
      <c r="B44" s="10"/>
      <c r="C44" s="10" t="s">
        <v>499</v>
      </c>
      <c r="D44" s="10"/>
      <c r="E44" s="10"/>
      <c r="F44" s="10"/>
      <c r="G44" s="10"/>
      <c r="H44" s="10"/>
    </row>
    <row r="45" spans="1:8">
      <c r="A45" s="10"/>
      <c r="B45" s="10" t="s">
        <v>529</v>
      </c>
      <c r="C45" s="10" t="s">
        <v>530</v>
      </c>
      <c r="D45" s="10"/>
      <c r="E45" s="10" t="s">
        <v>531</v>
      </c>
      <c r="F45" s="10"/>
      <c r="G45" s="10" t="s">
        <v>532</v>
      </c>
      <c r="H45" s="10"/>
    </row>
    <row r="46" spans="1:8">
      <c r="A46" s="10"/>
      <c r="B46" s="10"/>
      <c r="C46" s="10"/>
      <c r="D46" s="10"/>
      <c r="E46" s="10" t="s">
        <v>533</v>
      </c>
      <c r="F46" s="10"/>
      <c r="G46" s="10" t="s">
        <v>534</v>
      </c>
      <c r="H46" s="10"/>
    </row>
    <row r="47" spans="1:8">
      <c r="A47" s="10"/>
      <c r="B47" s="10"/>
      <c r="C47" s="10"/>
      <c r="D47" s="10"/>
      <c r="E47" s="10" t="s">
        <v>535</v>
      </c>
      <c r="F47" s="10"/>
      <c r="G47" s="10" t="s">
        <v>536</v>
      </c>
      <c r="H47" s="10"/>
    </row>
    <row r="48" spans="1:8">
      <c r="A48" s="10"/>
      <c r="B48" s="10"/>
      <c r="C48" s="10" t="s">
        <v>499</v>
      </c>
      <c r="D48" s="10"/>
      <c r="E48" s="10"/>
      <c r="F48" s="10"/>
      <c r="G48" s="10"/>
      <c r="H48" s="10"/>
    </row>
  </sheetData>
  <phoneticPr fontId="18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73"/>
  <sheetViews>
    <sheetView topLeftCell="G1" workbookViewId="0">
      <selection activeCell="C10" sqref="C10"/>
    </sheetView>
  </sheetViews>
  <sheetFormatPr defaultRowHeight="13.5"/>
  <cols>
    <col min="2" max="2" width="22.75" customWidth="1"/>
    <col min="3" max="3" width="19.875" customWidth="1"/>
    <col min="4" max="4" width="12.5" customWidth="1"/>
    <col min="5" max="5" width="17.125" customWidth="1"/>
    <col min="6" max="6" width="57.75" customWidth="1"/>
    <col min="7" max="7" width="45.375" customWidth="1"/>
    <col min="8" max="8" width="21.125" customWidth="1"/>
    <col min="10" max="10" width="18.625" customWidth="1"/>
    <col min="12" max="12" width="31.25" customWidth="1"/>
    <col min="13" max="13" width="26.625" customWidth="1"/>
    <col min="14" max="14" width="20.5" customWidth="1"/>
  </cols>
  <sheetData>
    <row r="1" spans="1:18">
      <c r="A1" t="s">
        <v>664</v>
      </c>
      <c r="R1" t="s">
        <v>537</v>
      </c>
    </row>
    <row r="2" spans="1:18">
      <c r="A2" t="s">
        <v>538</v>
      </c>
    </row>
    <row r="3" spans="1:18">
      <c r="R3" t="s">
        <v>539</v>
      </c>
    </row>
    <row r="4" spans="1:18">
      <c r="A4" s="10" t="s">
        <v>413</v>
      </c>
      <c r="B4" s="10" t="s">
        <v>414</v>
      </c>
      <c r="C4" s="10" t="s">
        <v>540</v>
      </c>
      <c r="D4" s="10" t="s">
        <v>541</v>
      </c>
      <c r="E4" s="10"/>
      <c r="F4" s="10"/>
      <c r="G4" s="10"/>
      <c r="H4" s="10" t="s">
        <v>542</v>
      </c>
      <c r="I4" s="10"/>
      <c r="J4" s="10"/>
      <c r="K4" s="10" t="s">
        <v>543</v>
      </c>
      <c r="L4" s="10" t="s">
        <v>544</v>
      </c>
      <c r="M4" s="10"/>
      <c r="N4" s="10"/>
      <c r="O4" s="10"/>
      <c r="P4" s="10"/>
      <c r="Q4" s="10"/>
    </row>
    <row r="5" spans="1:18">
      <c r="A5" s="10"/>
      <c r="B5" s="10"/>
      <c r="C5" s="10"/>
      <c r="D5" s="10" t="s">
        <v>466</v>
      </c>
      <c r="E5" s="10" t="s">
        <v>467</v>
      </c>
      <c r="F5" s="10" t="s">
        <v>545</v>
      </c>
      <c r="G5" s="10" t="s">
        <v>546</v>
      </c>
      <c r="H5" s="10" t="s">
        <v>547</v>
      </c>
      <c r="I5" s="10" t="s">
        <v>403</v>
      </c>
      <c r="J5" s="10" t="s">
        <v>548</v>
      </c>
      <c r="K5" s="10"/>
      <c r="L5" s="10" t="s">
        <v>549</v>
      </c>
      <c r="M5" s="10" t="s">
        <v>550</v>
      </c>
      <c r="N5" s="10" t="s">
        <v>551</v>
      </c>
      <c r="O5" s="10" t="s">
        <v>552</v>
      </c>
      <c r="P5" s="10" t="s">
        <v>553</v>
      </c>
      <c r="Q5" s="10" t="s">
        <v>554</v>
      </c>
      <c r="R5" t="s">
        <v>555</v>
      </c>
    </row>
    <row r="6" spans="1:18">
      <c r="A6" s="10"/>
      <c r="B6" s="10" t="s">
        <v>79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>
      <c r="A7" s="10" t="s">
        <v>80</v>
      </c>
      <c r="B7" s="10" t="s">
        <v>81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>
      <c r="A8" s="10" t="s">
        <v>82</v>
      </c>
      <c r="B8" s="10" t="s">
        <v>83</v>
      </c>
      <c r="C8" s="10" t="s">
        <v>556</v>
      </c>
      <c r="D8" s="10" t="s">
        <v>557</v>
      </c>
      <c r="E8" s="10" t="s">
        <v>557</v>
      </c>
      <c r="F8" s="10" t="s">
        <v>558</v>
      </c>
      <c r="G8" s="10" t="s">
        <v>559</v>
      </c>
      <c r="H8" s="10">
        <v>80</v>
      </c>
      <c r="I8" s="10">
        <v>80</v>
      </c>
      <c r="J8" s="10">
        <v>0</v>
      </c>
      <c r="K8" s="10" t="s">
        <v>560</v>
      </c>
      <c r="L8" s="10"/>
      <c r="M8" s="10"/>
      <c r="N8" s="10" t="s">
        <v>561</v>
      </c>
      <c r="O8" s="10"/>
      <c r="P8" s="10"/>
      <c r="Q8" s="10"/>
    </row>
    <row r="9" spans="1:18">
      <c r="A9" s="10" t="s">
        <v>82</v>
      </c>
      <c r="B9" s="10" t="s">
        <v>83</v>
      </c>
      <c r="C9" s="10"/>
      <c r="D9" s="10" t="s">
        <v>470</v>
      </c>
      <c r="E9" s="10" t="s">
        <v>471</v>
      </c>
      <c r="F9" s="10" t="s">
        <v>562</v>
      </c>
      <c r="G9" s="10" t="s">
        <v>563</v>
      </c>
      <c r="H9" s="10">
        <v>80</v>
      </c>
      <c r="I9" s="10">
        <v>80</v>
      </c>
      <c r="J9" s="10">
        <v>0</v>
      </c>
      <c r="K9" s="10"/>
      <c r="L9" s="10"/>
      <c r="M9" s="10"/>
      <c r="N9" s="10"/>
      <c r="O9" s="10"/>
      <c r="P9" s="10"/>
      <c r="Q9" s="10"/>
    </row>
    <row r="10" spans="1:18">
      <c r="A10" s="10" t="s">
        <v>82</v>
      </c>
      <c r="B10" s="10" t="s">
        <v>83</v>
      </c>
      <c r="C10" s="10"/>
      <c r="D10" s="10"/>
      <c r="E10" s="10" t="s">
        <v>478</v>
      </c>
      <c r="F10" s="10" t="s">
        <v>564</v>
      </c>
      <c r="G10" s="10" t="s">
        <v>565</v>
      </c>
      <c r="H10" s="10">
        <v>80</v>
      </c>
      <c r="I10" s="10">
        <v>80</v>
      </c>
      <c r="J10" s="10">
        <v>0</v>
      </c>
      <c r="K10" s="10"/>
      <c r="L10" s="10"/>
      <c r="M10" s="10"/>
      <c r="N10" s="10"/>
      <c r="O10" s="10"/>
      <c r="P10" s="10"/>
      <c r="Q10" s="10"/>
    </row>
    <row r="11" spans="1:18">
      <c r="A11" s="10" t="s">
        <v>82</v>
      </c>
      <c r="B11" s="10" t="s">
        <v>83</v>
      </c>
      <c r="C11" s="10"/>
      <c r="D11" s="10"/>
      <c r="E11" s="10" t="s">
        <v>485</v>
      </c>
      <c r="F11" s="10" t="s">
        <v>566</v>
      </c>
      <c r="G11" s="10" t="s">
        <v>567</v>
      </c>
      <c r="H11" s="10">
        <v>80</v>
      </c>
      <c r="I11" s="10">
        <v>80</v>
      </c>
      <c r="J11" s="10">
        <v>0</v>
      </c>
      <c r="K11" s="10"/>
      <c r="L11" s="10"/>
      <c r="M11" s="10"/>
      <c r="N11" s="10"/>
      <c r="O11" s="10"/>
      <c r="P11" s="10"/>
      <c r="Q11" s="10"/>
    </row>
    <row r="12" spans="1:18">
      <c r="A12" s="10" t="s">
        <v>82</v>
      </c>
      <c r="B12" s="10" t="s">
        <v>83</v>
      </c>
      <c r="C12" s="10"/>
      <c r="D12" s="10" t="s">
        <v>500</v>
      </c>
      <c r="E12" s="10" t="s">
        <v>568</v>
      </c>
      <c r="F12" s="10" t="s">
        <v>569</v>
      </c>
      <c r="G12" s="10" t="s">
        <v>570</v>
      </c>
      <c r="H12" s="10">
        <v>80</v>
      </c>
      <c r="I12" s="10">
        <v>80</v>
      </c>
      <c r="J12" s="10">
        <v>0</v>
      </c>
      <c r="K12" s="10"/>
      <c r="L12" s="10"/>
      <c r="M12" s="10"/>
      <c r="N12" s="10"/>
      <c r="O12" s="10"/>
      <c r="P12" s="10"/>
      <c r="Q12" s="10"/>
    </row>
    <row r="13" spans="1:18">
      <c r="A13" s="10" t="s">
        <v>82</v>
      </c>
      <c r="B13" s="10" t="s">
        <v>83</v>
      </c>
      <c r="C13" s="10"/>
      <c r="D13" s="10"/>
      <c r="E13" s="10" t="s">
        <v>571</v>
      </c>
      <c r="F13" s="10" t="s">
        <v>572</v>
      </c>
      <c r="G13" s="10" t="s">
        <v>573</v>
      </c>
      <c r="H13" s="10">
        <v>80</v>
      </c>
      <c r="I13" s="10">
        <v>80</v>
      </c>
      <c r="J13" s="10">
        <v>0</v>
      </c>
      <c r="K13" s="10"/>
      <c r="L13" s="10"/>
      <c r="M13" s="10"/>
      <c r="N13" s="10"/>
      <c r="O13" s="10"/>
      <c r="P13" s="10"/>
      <c r="Q13" s="10"/>
    </row>
    <row r="14" spans="1:18">
      <c r="A14" s="10" t="s">
        <v>82</v>
      </c>
      <c r="B14" s="10" t="s">
        <v>83</v>
      </c>
      <c r="C14" s="10" t="s">
        <v>574</v>
      </c>
      <c r="D14" s="10" t="s">
        <v>557</v>
      </c>
      <c r="E14" s="10" t="s">
        <v>557</v>
      </c>
      <c r="F14" s="10" t="s">
        <v>575</v>
      </c>
      <c r="G14" s="10" t="s">
        <v>576</v>
      </c>
      <c r="H14" s="10">
        <v>5</v>
      </c>
      <c r="I14" s="10">
        <v>5</v>
      </c>
      <c r="J14" s="10">
        <v>0</v>
      </c>
      <c r="K14" s="10" t="s">
        <v>577</v>
      </c>
      <c r="L14" s="10"/>
      <c r="M14" s="10"/>
      <c r="N14" s="10"/>
      <c r="O14" s="10"/>
      <c r="P14" s="10"/>
      <c r="Q14" s="10"/>
    </row>
    <row r="15" spans="1:18">
      <c r="A15" s="10" t="s">
        <v>82</v>
      </c>
      <c r="B15" s="10" t="s">
        <v>83</v>
      </c>
      <c r="C15" s="10"/>
      <c r="D15" s="10" t="s">
        <v>470</v>
      </c>
      <c r="E15" s="10" t="s">
        <v>471</v>
      </c>
      <c r="F15" s="10" t="s">
        <v>578</v>
      </c>
      <c r="G15" s="10" t="s">
        <v>579</v>
      </c>
      <c r="H15" s="10">
        <v>5</v>
      </c>
      <c r="I15" s="10">
        <v>5</v>
      </c>
      <c r="J15" s="10">
        <v>0</v>
      </c>
      <c r="K15" s="10"/>
      <c r="L15" s="10"/>
      <c r="M15" s="10"/>
      <c r="N15" s="10"/>
      <c r="O15" s="10"/>
      <c r="P15" s="10"/>
      <c r="Q15" s="10"/>
    </row>
    <row r="16" spans="1:18">
      <c r="A16" s="10" t="s">
        <v>82</v>
      </c>
      <c r="B16" s="10" t="s">
        <v>83</v>
      </c>
      <c r="C16" s="10"/>
      <c r="D16" s="10"/>
      <c r="E16" s="10" t="s">
        <v>478</v>
      </c>
      <c r="F16" s="10" t="s">
        <v>580</v>
      </c>
      <c r="G16" s="10" t="s">
        <v>581</v>
      </c>
      <c r="H16" s="10">
        <v>5</v>
      </c>
      <c r="I16" s="10">
        <v>5</v>
      </c>
      <c r="J16" s="10">
        <v>0</v>
      </c>
      <c r="K16" s="10"/>
      <c r="L16" s="10"/>
      <c r="M16" s="10"/>
      <c r="N16" s="10"/>
      <c r="O16" s="10"/>
      <c r="P16" s="10"/>
      <c r="Q16" s="10"/>
    </row>
    <row r="17" spans="1:17">
      <c r="A17" s="10" t="s">
        <v>82</v>
      </c>
      <c r="B17" s="10" t="s">
        <v>83</v>
      </c>
      <c r="C17" s="10"/>
      <c r="D17" s="10"/>
      <c r="E17" s="10" t="s">
        <v>485</v>
      </c>
      <c r="F17" s="10" t="s">
        <v>582</v>
      </c>
      <c r="G17" s="10" t="s">
        <v>583</v>
      </c>
      <c r="H17" s="10">
        <v>5</v>
      </c>
      <c r="I17" s="10">
        <v>5</v>
      </c>
      <c r="J17" s="10">
        <v>0</v>
      </c>
      <c r="K17" s="10"/>
      <c r="L17" s="10"/>
      <c r="M17" s="10"/>
      <c r="N17" s="10"/>
      <c r="O17" s="10"/>
      <c r="P17" s="10"/>
      <c r="Q17" s="10"/>
    </row>
    <row r="18" spans="1:17">
      <c r="A18" s="10" t="s">
        <v>82</v>
      </c>
      <c r="B18" s="10" t="s">
        <v>83</v>
      </c>
      <c r="C18" s="10"/>
      <c r="D18" s="10" t="s">
        <v>500</v>
      </c>
      <c r="E18" s="10" t="s">
        <v>571</v>
      </c>
      <c r="F18" s="10" t="s">
        <v>584</v>
      </c>
      <c r="G18" s="10" t="s">
        <v>585</v>
      </c>
      <c r="H18" s="10">
        <v>5</v>
      </c>
      <c r="I18" s="10">
        <v>5</v>
      </c>
      <c r="J18" s="10">
        <v>0</v>
      </c>
      <c r="K18" s="10"/>
      <c r="L18" s="10"/>
      <c r="M18" s="10"/>
      <c r="N18" s="10"/>
      <c r="O18" s="10"/>
      <c r="P18" s="10"/>
      <c r="Q18" s="10"/>
    </row>
    <row r="19" spans="1:17">
      <c r="A19" s="10" t="s">
        <v>82</v>
      </c>
      <c r="B19" s="10" t="s">
        <v>83</v>
      </c>
      <c r="C19" s="10"/>
      <c r="D19" s="10" t="s">
        <v>530</v>
      </c>
      <c r="E19" s="10" t="s">
        <v>530</v>
      </c>
      <c r="F19" s="10" t="s">
        <v>586</v>
      </c>
      <c r="G19" s="10" t="s">
        <v>587</v>
      </c>
      <c r="H19" s="10">
        <v>5</v>
      </c>
      <c r="I19" s="10">
        <v>5</v>
      </c>
      <c r="J19" s="10">
        <v>0</v>
      </c>
      <c r="K19" s="10"/>
      <c r="L19" s="10"/>
      <c r="M19" s="10"/>
      <c r="N19" s="10"/>
      <c r="O19" s="10"/>
      <c r="P19" s="10"/>
      <c r="Q19" s="10"/>
    </row>
    <row r="20" spans="1:17">
      <c r="A20" s="10" t="s">
        <v>82</v>
      </c>
      <c r="B20" s="10" t="s">
        <v>83</v>
      </c>
      <c r="C20" s="10" t="s">
        <v>588</v>
      </c>
      <c r="D20" s="10" t="s">
        <v>557</v>
      </c>
      <c r="E20" s="10" t="s">
        <v>557</v>
      </c>
      <c r="F20" s="10" t="s">
        <v>589</v>
      </c>
      <c r="G20" s="10" t="s">
        <v>587</v>
      </c>
      <c r="H20" s="10">
        <v>10</v>
      </c>
      <c r="I20" s="10">
        <v>10</v>
      </c>
      <c r="J20" s="10">
        <v>0</v>
      </c>
      <c r="K20" s="10" t="s">
        <v>560</v>
      </c>
      <c r="L20" s="10"/>
      <c r="M20" s="10"/>
      <c r="N20" s="10"/>
      <c r="O20" s="10"/>
      <c r="P20" s="10"/>
      <c r="Q20" s="10"/>
    </row>
    <row r="21" spans="1:17">
      <c r="A21" s="10" t="s">
        <v>82</v>
      </c>
      <c r="B21" s="10" t="s">
        <v>83</v>
      </c>
      <c r="C21" s="10"/>
      <c r="D21" s="10" t="s">
        <v>470</v>
      </c>
      <c r="E21" s="10" t="s">
        <v>478</v>
      </c>
      <c r="F21" s="10" t="s">
        <v>590</v>
      </c>
      <c r="G21" s="10" t="s">
        <v>587</v>
      </c>
      <c r="H21" s="10">
        <v>10</v>
      </c>
      <c r="I21" s="10">
        <v>10</v>
      </c>
      <c r="J21" s="10">
        <v>0</v>
      </c>
      <c r="K21" s="10"/>
      <c r="L21" s="10"/>
      <c r="M21" s="10"/>
      <c r="N21" s="10"/>
      <c r="O21" s="10"/>
      <c r="P21" s="10"/>
      <c r="Q21" s="10"/>
    </row>
    <row r="22" spans="1:17">
      <c r="A22" s="10" t="s">
        <v>82</v>
      </c>
      <c r="B22" s="10" t="s">
        <v>83</v>
      </c>
      <c r="C22" s="10"/>
      <c r="D22" s="10"/>
      <c r="E22" s="10" t="s">
        <v>478</v>
      </c>
      <c r="F22" s="10" t="s">
        <v>591</v>
      </c>
      <c r="G22" s="10" t="s">
        <v>587</v>
      </c>
      <c r="H22" s="10">
        <v>10</v>
      </c>
      <c r="I22" s="10">
        <v>10</v>
      </c>
      <c r="J22" s="10">
        <v>0</v>
      </c>
      <c r="K22" s="10"/>
      <c r="L22" s="10"/>
      <c r="M22" s="10"/>
      <c r="N22" s="10"/>
      <c r="O22" s="10"/>
      <c r="P22" s="10"/>
      <c r="Q22" s="10"/>
    </row>
    <row r="23" spans="1:17">
      <c r="A23" s="10" t="s">
        <v>82</v>
      </c>
      <c r="B23" s="10" t="s">
        <v>83</v>
      </c>
      <c r="C23" s="10"/>
      <c r="D23" s="10"/>
      <c r="E23" s="10" t="s">
        <v>485</v>
      </c>
      <c r="F23" s="10" t="s">
        <v>566</v>
      </c>
      <c r="G23" s="10" t="s">
        <v>583</v>
      </c>
      <c r="H23" s="10">
        <v>10</v>
      </c>
      <c r="I23" s="10">
        <v>10</v>
      </c>
      <c r="J23" s="10">
        <v>0</v>
      </c>
      <c r="K23" s="10"/>
      <c r="L23" s="10"/>
      <c r="M23" s="10"/>
      <c r="N23" s="10"/>
      <c r="O23" s="10"/>
      <c r="P23" s="10"/>
      <c r="Q23" s="10"/>
    </row>
    <row r="24" spans="1:17">
      <c r="A24" s="10" t="s">
        <v>82</v>
      </c>
      <c r="B24" s="10" t="s">
        <v>83</v>
      </c>
      <c r="C24" s="10"/>
      <c r="D24" s="10" t="s">
        <v>500</v>
      </c>
      <c r="E24" s="10" t="s">
        <v>568</v>
      </c>
      <c r="F24" s="10" t="s">
        <v>569</v>
      </c>
      <c r="G24" s="10" t="s">
        <v>570</v>
      </c>
      <c r="H24" s="10">
        <v>10</v>
      </c>
      <c r="I24" s="10">
        <v>10</v>
      </c>
      <c r="J24" s="10">
        <v>0</v>
      </c>
      <c r="K24" s="10"/>
      <c r="L24" s="10"/>
      <c r="M24" s="10"/>
      <c r="N24" s="10"/>
      <c r="O24" s="10"/>
      <c r="P24" s="10"/>
      <c r="Q24" s="10"/>
    </row>
    <row r="25" spans="1:17">
      <c r="A25" s="10" t="s">
        <v>82</v>
      </c>
      <c r="B25" s="10" t="s">
        <v>83</v>
      </c>
      <c r="C25" s="10"/>
      <c r="D25" s="10"/>
      <c r="E25" s="10" t="s">
        <v>571</v>
      </c>
      <c r="F25" s="10" t="s">
        <v>592</v>
      </c>
      <c r="G25" s="10" t="s">
        <v>593</v>
      </c>
      <c r="H25" s="10">
        <v>10</v>
      </c>
      <c r="I25" s="10">
        <v>10</v>
      </c>
      <c r="J25" s="10">
        <v>0</v>
      </c>
      <c r="K25" s="10"/>
      <c r="L25" s="10"/>
      <c r="M25" s="10"/>
      <c r="N25" s="10"/>
      <c r="O25" s="10"/>
      <c r="P25" s="10"/>
      <c r="Q25" s="10"/>
    </row>
    <row r="26" spans="1:17">
      <c r="A26" s="10" t="s">
        <v>82</v>
      </c>
      <c r="B26" s="10" t="s">
        <v>83</v>
      </c>
      <c r="C26" s="10" t="s">
        <v>594</v>
      </c>
      <c r="D26" s="10" t="s">
        <v>557</v>
      </c>
      <c r="E26" s="10" t="s">
        <v>557</v>
      </c>
      <c r="F26" s="10" t="s">
        <v>595</v>
      </c>
      <c r="G26" s="10" t="s">
        <v>596</v>
      </c>
      <c r="H26" s="10">
        <v>250</v>
      </c>
      <c r="I26" s="10">
        <v>250</v>
      </c>
      <c r="J26" s="10">
        <v>0</v>
      </c>
      <c r="K26" s="10"/>
      <c r="L26" s="10"/>
      <c r="M26" s="10"/>
      <c r="N26" s="10"/>
      <c r="O26" s="10"/>
      <c r="P26" s="10"/>
      <c r="Q26" s="10"/>
    </row>
    <row r="27" spans="1:17">
      <c r="A27" s="10" t="s">
        <v>82</v>
      </c>
      <c r="B27" s="10" t="s">
        <v>83</v>
      </c>
      <c r="C27" s="10"/>
      <c r="D27" s="10" t="s">
        <v>470</v>
      </c>
      <c r="E27" s="10" t="s">
        <v>478</v>
      </c>
      <c r="F27" s="10" t="s">
        <v>597</v>
      </c>
      <c r="G27" s="10" t="s">
        <v>598</v>
      </c>
      <c r="H27" s="10">
        <v>250</v>
      </c>
      <c r="I27" s="10">
        <v>250</v>
      </c>
      <c r="J27" s="10">
        <v>0</v>
      </c>
      <c r="K27" s="10"/>
      <c r="L27" s="10"/>
      <c r="M27" s="10"/>
      <c r="N27" s="10"/>
      <c r="O27" s="10"/>
      <c r="P27" s="10"/>
      <c r="Q27" s="10"/>
    </row>
    <row r="28" spans="1:17">
      <c r="A28" s="10" t="s">
        <v>82</v>
      </c>
      <c r="B28" s="10" t="s">
        <v>83</v>
      </c>
      <c r="C28" s="10"/>
      <c r="D28" s="10"/>
      <c r="E28" s="10" t="s">
        <v>478</v>
      </c>
      <c r="F28" s="10" t="s">
        <v>599</v>
      </c>
      <c r="G28" s="10" t="s">
        <v>587</v>
      </c>
      <c r="H28" s="10">
        <v>250</v>
      </c>
      <c r="I28" s="10">
        <v>250</v>
      </c>
      <c r="J28" s="10">
        <v>0</v>
      </c>
      <c r="K28" s="10"/>
      <c r="L28" s="10"/>
      <c r="M28" s="10"/>
      <c r="N28" s="10"/>
      <c r="O28" s="10"/>
      <c r="P28" s="10"/>
      <c r="Q28" s="10"/>
    </row>
    <row r="29" spans="1:17">
      <c r="A29" s="10" t="s">
        <v>82</v>
      </c>
      <c r="B29" s="10" t="s">
        <v>83</v>
      </c>
      <c r="C29" s="10"/>
      <c r="D29" s="10"/>
      <c r="E29" s="10" t="s">
        <v>485</v>
      </c>
      <c r="F29" s="10" t="s">
        <v>566</v>
      </c>
      <c r="G29" s="10" t="s">
        <v>600</v>
      </c>
      <c r="H29" s="10">
        <v>250</v>
      </c>
      <c r="I29" s="10">
        <v>250</v>
      </c>
      <c r="J29" s="10">
        <v>0</v>
      </c>
      <c r="K29" s="10"/>
      <c r="L29" s="10"/>
      <c r="M29" s="10"/>
      <c r="N29" s="10"/>
      <c r="O29" s="10"/>
      <c r="P29" s="10"/>
      <c r="Q29" s="10"/>
    </row>
    <row r="30" spans="1:17">
      <c r="A30" s="10" t="s">
        <v>82</v>
      </c>
      <c r="B30" s="10" t="s">
        <v>83</v>
      </c>
      <c r="C30" s="10"/>
      <c r="D30" s="10" t="s">
        <v>500</v>
      </c>
      <c r="E30" s="10" t="s">
        <v>568</v>
      </c>
      <c r="F30" s="10" t="s">
        <v>569</v>
      </c>
      <c r="G30" s="10" t="s">
        <v>570</v>
      </c>
      <c r="H30" s="10">
        <v>250</v>
      </c>
      <c r="I30" s="10">
        <v>250</v>
      </c>
      <c r="J30" s="10">
        <v>0</v>
      </c>
      <c r="K30" s="10"/>
      <c r="L30" s="10"/>
      <c r="M30" s="10"/>
      <c r="N30" s="10"/>
      <c r="O30" s="10"/>
      <c r="P30" s="10"/>
      <c r="Q30" s="10"/>
    </row>
    <row r="31" spans="1:17">
      <c r="A31" s="10" t="s">
        <v>82</v>
      </c>
      <c r="B31" s="10" t="s">
        <v>83</v>
      </c>
      <c r="C31" s="10"/>
      <c r="D31" s="10"/>
      <c r="E31" s="10" t="s">
        <v>571</v>
      </c>
      <c r="F31" s="10" t="s">
        <v>601</v>
      </c>
      <c r="G31" s="10" t="s">
        <v>600</v>
      </c>
      <c r="H31" s="10">
        <v>250</v>
      </c>
      <c r="I31" s="10">
        <v>250</v>
      </c>
      <c r="J31" s="10">
        <v>0</v>
      </c>
      <c r="K31" s="10"/>
      <c r="L31" s="10"/>
      <c r="M31" s="10"/>
      <c r="N31" s="10"/>
      <c r="O31" s="10"/>
      <c r="P31" s="10"/>
      <c r="Q31" s="10"/>
    </row>
    <row r="32" spans="1:17">
      <c r="A32" s="10" t="s">
        <v>82</v>
      </c>
      <c r="B32" s="10" t="s">
        <v>83</v>
      </c>
      <c r="C32" s="10" t="s">
        <v>602</v>
      </c>
      <c r="D32" s="10" t="s">
        <v>557</v>
      </c>
      <c r="E32" s="10" t="s">
        <v>557</v>
      </c>
      <c r="F32" s="10" t="s">
        <v>603</v>
      </c>
      <c r="G32" s="10" t="s">
        <v>604</v>
      </c>
      <c r="H32" s="10">
        <v>100</v>
      </c>
      <c r="I32" s="10">
        <v>100</v>
      </c>
      <c r="J32" s="10">
        <v>0</v>
      </c>
      <c r="K32" s="10"/>
      <c r="L32" s="10"/>
      <c r="M32" s="10"/>
      <c r="N32" s="10"/>
      <c r="O32" s="10"/>
      <c r="P32" s="10"/>
      <c r="Q32" s="10"/>
    </row>
    <row r="33" spans="1:17">
      <c r="A33" s="10" t="s">
        <v>82</v>
      </c>
      <c r="B33" s="10" t="s">
        <v>83</v>
      </c>
      <c r="C33" s="10"/>
      <c r="D33" s="10" t="s">
        <v>470</v>
      </c>
      <c r="E33" s="10" t="s">
        <v>471</v>
      </c>
      <c r="F33" s="10" t="s">
        <v>605</v>
      </c>
      <c r="G33" s="10" t="s">
        <v>606</v>
      </c>
      <c r="H33" s="10">
        <v>100</v>
      </c>
      <c r="I33" s="10">
        <v>100</v>
      </c>
      <c r="J33" s="10">
        <v>0</v>
      </c>
      <c r="K33" s="10"/>
      <c r="L33" s="10"/>
      <c r="M33" s="10"/>
      <c r="N33" s="10"/>
      <c r="O33" s="10"/>
      <c r="P33" s="10"/>
      <c r="Q33" s="10"/>
    </row>
    <row r="34" spans="1:17">
      <c r="A34" s="10" t="s">
        <v>82</v>
      </c>
      <c r="B34" s="10" t="s">
        <v>83</v>
      </c>
      <c r="C34" s="10"/>
      <c r="D34" s="10"/>
      <c r="E34" s="10" t="s">
        <v>478</v>
      </c>
      <c r="F34" s="10" t="s">
        <v>607</v>
      </c>
      <c r="G34" s="10" t="s">
        <v>608</v>
      </c>
      <c r="H34" s="10">
        <v>100</v>
      </c>
      <c r="I34" s="10">
        <v>100</v>
      </c>
      <c r="J34" s="10">
        <v>0</v>
      </c>
      <c r="K34" s="10"/>
      <c r="L34" s="10"/>
      <c r="M34" s="10"/>
      <c r="N34" s="10"/>
      <c r="O34" s="10"/>
      <c r="P34" s="10"/>
      <c r="Q34" s="10"/>
    </row>
    <row r="35" spans="1:17">
      <c r="A35" s="10" t="s">
        <v>82</v>
      </c>
      <c r="B35" s="10" t="s">
        <v>83</v>
      </c>
      <c r="C35" s="10"/>
      <c r="D35" s="10"/>
      <c r="E35" s="10" t="s">
        <v>485</v>
      </c>
      <c r="F35" s="10" t="s">
        <v>566</v>
      </c>
      <c r="G35" s="10" t="s">
        <v>609</v>
      </c>
      <c r="H35" s="10">
        <v>100</v>
      </c>
      <c r="I35" s="10">
        <v>100</v>
      </c>
      <c r="J35" s="10">
        <v>0</v>
      </c>
      <c r="K35" s="10"/>
      <c r="L35" s="10"/>
      <c r="M35" s="10"/>
      <c r="N35" s="10"/>
      <c r="O35" s="10"/>
      <c r="P35" s="10"/>
      <c r="Q35" s="10"/>
    </row>
    <row r="36" spans="1:17">
      <c r="A36" s="10" t="s">
        <v>82</v>
      </c>
      <c r="B36" s="10" t="s">
        <v>83</v>
      </c>
      <c r="C36" s="10"/>
      <c r="D36" s="10" t="s">
        <v>500</v>
      </c>
      <c r="E36" s="10" t="s">
        <v>568</v>
      </c>
      <c r="F36" s="10" t="s">
        <v>569</v>
      </c>
      <c r="G36" s="10" t="s">
        <v>570</v>
      </c>
      <c r="H36" s="10">
        <v>100</v>
      </c>
      <c r="I36" s="10">
        <v>100</v>
      </c>
      <c r="J36" s="10">
        <v>0</v>
      </c>
      <c r="K36" s="10"/>
      <c r="L36" s="10"/>
      <c r="M36" s="10"/>
      <c r="N36" s="10"/>
      <c r="O36" s="10"/>
      <c r="P36" s="10"/>
      <c r="Q36" s="10"/>
    </row>
    <row r="37" spans="1:17">
      <c r="A37" s="10" t="s">
        <v>82</v>
      </c>
      <c r="B37" s="10" t="s">
        <v>83</v>
      </c>
      <c r="C37" s="10"/>
      <c r="D37" s="10"/>
      <c r="E37" s="10" t="s">
        <v>571</v>
      </c>
      <c r="F37" s="10" t="s">
        <v>610</v>
      </c>
      <c r="G37" s="10" t="s">
        <v>587</v>
      </c>
      <c r="H37" s="10">
        <v>100</v>
      </c>
      <c r="I37" s="10">
        <v>100</v>
      </c>
      <c r="J37" s="10">
        <v>0</v>
      </c>
      <c r="K37" s="10"/>
      <c r="L37" s="10"/>
      <c r="M37" s="10"/>
      <c r="N37" s="10"/>
      <c r="O37" s="10"/>
      <c r="P37" s="10"/>
      <c r="Q37" s="10"/>
    </row>
    <row r="38" spans="1:17">
      <c r="A38" s="10" t="s">
        <v>82</v>
      </c>
      <c r="B38" s="10" t="s">
        <v>83</v>
      </c>
      <c r="C38" s="10" t="s">
        <v>611</v>
      </c>
      <c r="D38" s="10" t="s">
        <v>557</v>
      </c>
      <c r="E38" s="10" t="s">
        <v>557</v>
      </c>
      <c r="F38" s="10" t="s">
        <v>612</v>
      </c>
      <c r="G38" s="10" t="s">
        <v>587</v>
      </c>
      <c r="H38" s="10">
        <v>10</v>
      </c>
      <c r="I38" s="10">
        <v>10</v>
      </c>
      <c r="J38" s="10">
        <v>0</v>
      </c>
      <c r="K38" s="10" t="s">
        <v>613</v>
      </c>
      <c r="L38" s="10"/>
      <c r="M38" s="10"/>
      <c r="N38" s="10"/>
      <c r="O38" s="10"/>
      <c r="P38" s="10"/>
      <c r="Q38" s="10"/>
    </row>
    <row r="39" spans="1:17">
      <c r="A39" s="10" t="s">
        <v>82</v>
      </c>
      <c r="B39" s="10" t="s">
        <v>83</v>
      </c>
      <c r="C39" s="10"/>
      <c r="D39" s="10" t="s">
        <v>470</v>
      </c>
      <c r="E39" s="10" t="s">
        <v>471</v>
      </c>
      <c r="F39" s="10" t="s">
        <v>614</v>
      </c>
      <c r="G39" s="10" t="s">
        <v>615</v>
      </c>
      <c r="H39" s="10">
        <v>10</v>
      </c>
      <c r="I39" s="10">
        <v>10</v>
      </c>
      <c r="J39" s="10">
        <v>0</v>
      </c>
      <c r="K39" s="10"/>
      <c r="L39" s="10"/>
      <c r="M39" s="10"/>
      <c r="N39" s="10"/>
      <c r="O39" s="10"/>
      <c r="P39" s="10"/>
      <c r="Q39" s="10"/>
    </row>
    <row r="40" spans="1:17">
      <c r="A40" s="10" t="s">
        <v>82</v>
      </c>
      <c r="B40" s="10" t="s">
        <v>83</v>
      </c>
      <c r="C40" s="10"/>
      <c r="D40" s="10"/>
      <c r="E40" s="10" t="s">
        <v>478</v>
      </c>
      <c r="F40" s="10" t="s">
        <v>616</v>
      </c>
      <c r="G40" s="10" t="s">
        <v>598</v>
      </c>
      <c r="H40" s="10">
        <v>10</v>
      </c>
      <c r="I40" s="10">
        <v>10</v>
      </c>
      <c r="J40" s="10">
        <v>0</v>
      </c>
      <c r="K40" s="10"/>
      <c r="L40" s="10"/>
      <c r="M40" s="10"/>
      <c r="N40" s="10"/>
      <c r="O40" s="10"/>
      <c r="P40" s="10"/>
      <c r="Q40" s="10"/>
    </row>
    <row r="41" spans="1:17">
      <c r="A41" s="10" t="s">
        <v>82</v>
      </c>
      <c r="B41" s="10" t="s">
        <v>83</v>
      </c>
      <c r="C41" s="10"/>
      <c r="D41" s="10"/>
      <c r="E41" s="10" t="s">
        <v>485</v>
      </c>
      <c r="F41" s="10" t="s">
        <v>617</v>
      </c>
      <c r="G41" s="10" t="s">
        <v>618</v>
      </c>
      <c r="H41" s="10">
        <v>10</v>
      </c>
      <c r="I41" s="10">
        <v>10</v>
      </c>
      <c r="J41" s="10">
        <v>0</v>
      </c>
      <c r="K41" s="10"/>
      <c r="L41" s="10"/>
      <c r="M41" s="10"/>
      <c r="N41" s="10"/>
      <c r="O41" s="10"/>
      <c r="P41" s="10"/>
      <c r="Q41" s="10"/>
    </row>
    <row r="42" spans="1:17">
      <c r="A42" s="10" t="s">
        <v>82</v>
      </c>
      <c r="B42" s="10" t="s">
        <v>83</v>
      </c>
      <c r="C42" s="10"/>
      <c r="D42" s="10" t="s">
        <v>500</v>
      </c>
      <c r="E42" s="10" t="s">
        <v>568</v>
      </c>
      <c r="F42" s="10" t="s">
        <v>619</v>
      </c>
      <c r="G42" s="10" t="s">
        <v>620</v>
      </c>
      <c r="H42" s="10">
        <v>10</v>
      </c>
      <c r="I42" s="10">
        <v>10</v>
      </c>
      <c r="J42" s="10">
        <v>0</v>
      </c>
      <c r="K42" s="10"/>
      <c r="L42" s="10"/>
      <c r="M42" s="10"/>
      <c r="N42" s="10"/>
      <c r="O42" s="10"/>
      <c r="P42" s="10"/>
      <c r="Q42" s="10"/>
    </row>
    <row r="43" spans="1:17">
      <c r="A43" s="10" t="s">
        <v>82</v>
      </c>
      <c r="B43" s="10" t="s">
        <v>83</v>
      </c>
      <c r="C43" s="10"/>
      <c r="D43" s="10"/>
      <c r="E43" s="10" t="s">
        <v>571</v>
      </c>
      <c r="F43" s="10" t="s">
        <v>621</v>
      </c>
      <c r="G43" s="10" t="s">
        <v>587</v>
      </c>
      <c r="H43" s="10">
        <v>10</v>
      </c>
      <c r="I43" s="10">
        <v>10</v>
      </c>
      <c r="J43" s="10">
        <v>0</v>
      </c>
      <c r="K43" s="10"/>
      <c r="L43" s="10"/>
      <c r="M43" s="10"/>
      <c r="N43" s="10"/>
      <c r="O43" s="10"/>
      <c r="P43" s="10"/>
      <c r="Q43" s="10"/>
    </row>
    <row r="44" spans="1:17">
      <c r="A44" s="10" t="s">
        <v>82</v>
      </c>
      <c r="B44" s="10" t="s">
        <v>83</v>
      </c>
      <c r="C44" s="10" t="s">
        <v>622</v>
      </c>
      <c r="D44" s="10" t="s">
        <v>557</v>
      </c>
      <c r="E44" s="10" t="s">
        <v>557</v>
      </c>
      <c r="F44" s="10" t="s">
        <v>623</v>
      </c>
      <c r="G44" s="10" t="s">
        <v>587</v>
      </c>
      <c r="H44" s="10">
        <v>35</v>
      </c>
      <c r="I44" s="10">
        <v>35</v>
      </c>
      <c r="J44" s="10">
        <v>0</v>
      </c>
      <c r="K44" s="10" t="s">
        <v>560</v>
      </c>
      <c r="L44" s="10"/>
      <c r="M44" s="10"/>
      <c r="N44" s="10"/>
      <c r="O44" s="10"/>
      <c r="P44" s="10"/>
      <c r="Q44" s="10"/>
    </row>
    <row r="45" spans="1:17">
      <c r="A45" s="10" t="s">
        <v>82</v>
      </c>
      <c r="B45" s="10" t="s">
        <v>83</v>
      </c>
      <c r="C45" s="10"/>
      <c r="D45" s="10" t="s">
        <v>470</v>
      </c>
      <c r="E45" s="10" t="s">
        <v>471</v>
      </c>
      <c r="F45" s="10" t="s">
        <v>624</v>
      </c>
      <c r="G45" s="10" t="s">
        <v>587</v>
      </c>
      <c r="H45" s="10">
        <v>35</v>
      </c>
      <c r="I45" s="10">
        <v>35</v>
      </c>
      <c r="J45" s="10">
        <v>0</v>
      </c>
      <c r="K45" s="10"/>
      <c r="L45" s="10"/>
      <c r="M45" s="10"/>
      <c r="N45" s="10"/>
      <c r="O45" s="10"/>
      <c r="P45" s="10"/>
      <c r="Q45" s="10"/>
    </row>
    <row r="46" spans="1:17">
      <c r="A46" s="10" t="s">
        <v>82</v>
      </c>
      <c r="B46" s="10" t="s">
        <v>83</v>
      </c>
      <c r="C46" s="10"/>
      <c r="D46" s="10"/>
      <c r="E46" s="10" t="s">
        <v>478</v>
      </c>
      <c r="F46" s="10" t="s">
        <v>625</v>
      </c>
      <c r="G46" s="10" t="s">
        <v>626</v>
      </c>
      <c r="H46" s="10">
        <v>35</v>
      </c>
      <c r="I46" s="10">
        <v>35</v>
      </c>
      <c r="J46" s="10">
        <v>0</v>
      </c>
      <c r="K46" s="10"/>
      <c r="L46" s="10"/>
      <c r="M46" s="10"/>
      <c r="N46" s="10"/>
      <c r="O46" s="10"/>
      <c r="P46" s="10"/>
      <c r="Q46" s="10"/>
    </row>
    <row r="47" spans="1:17">
      <c r="A47" s="10" t="s">
        <v>82</v>
      </c>
      <c r="B47" s="10" t="s">
        <v>83</v>
      </c>
      <c r="C47" s="10"/>
      <c r="D47" s="10"/>
      <c r="E47" s="10" t="s">
        <v>485</v>
      </c>
      <c r="F47" s="10" t="s">
        <v>566</v>
      </c>
      <c r="G47" s="10" t="s">
        <v>627</v>
      </c>
      <c r="H47" s="10">
        <v>35</v>
      </c>
      <c r="I47" s="10">
        <v>35</v>
      </c>
      <c r="J47" s="10">
        <v>0</v>
      </c>
      <c r="K47" s="10"/>
      <c r="L47" s="10"/>
      <c r="M47" s="10"/>
      <c r="N47" s="10"/>
      <c r="O47" s="10"/>
      <c r="P47" s="10"/>
      <c r="Q47" s="10"/>
    </row>
    <row r="48" spans="1:17">
      <c r="A48" s="10" t="s">
        <v>82</v>
      </c>
      <c r="B48" s="10" t="s">
        <v>83</v>
      </c>
      <c r="C48" s="10"/>
      <c r="D48" s="10" t="s">
        <v>500</v>
      </c>
      <c r="E48" s="10" t="s">
        <v>568</v>
      </c>
      <c r="F48" s="10" t="s">
        <v>569</v>
      </c>
      <c r="G48" s="10" t="s">
        <v>620</v>
      </c>
      <c r="H48" s="10">
        <v>35</v>
      </c>
      <c r="I48" s="10">
        <v>35</v>
      </c>
      <c r="J48" s="10">
        <v>0</v>
      </c>
      <c r="K48" s="10"/>
      <c r="L48" s="10"/>
      <c r="M48" s="10"/>
      <c r="N48" s="10"/>
      <c r="O48" s="10"/>
      <c r="P48" s="10"/>
      <c r="Q48" s="10"/>
    </row>
    <row r="49" spans="1:17">
      <c r="A49" s="10" t="s">
        <v>82</v>
      </c>
      <c r="B49" s="10" t="s">
        <v>83</v>
      </c>
      <c r="C49" s="10"/>
      <c r="D49" s="10"/>
      <c r="E49" s="10" t="s">
        <v>571</v>
      </c>
      <c r="F49" s="10" t="s">
        <v>628</v>
      </c>
      <c r="G49" s="10" t="s">
        <v>629</v>
      </c>
      <c r="H49" s="10">
        <v>35</v>
      </c>
      <c r="I49" s="10">
        <v>35</v>
      </c>
      <c r="J49" s="10">
        <v>0</v>
      </c>
      <c r="K49" s="10"/>
      <c r="L49" s="10"/>
      <c r="M49" s="10"/>
      <c r="N49" s="10"/>
      <c r="O49" s="10"/>
      <c r="P49" s="10"/>
      <c r="Q49" s="10"/>
    </row>
    <row r="50" spans="1:17">
      <c r="A50" s="10" t="s">
        <v>82</v>
      </c>
      <c r="B50" s="10" t="s">
        <v>83</v>
      </c>
      <c r="C50" s="10" t="s">
        <v>630</v>
      </c>
      <c r="D50" s="10" t="s">
        <v>557</v>
      </c>
      <c r="E50" s="10" t="s">
        <v>557</v>
      </c>
      <c r="F50" s="10" t="s">
        <v>631</v>
      </c>
      <c r="G50" s="10" t="s">
        <v>632</v>
      </c>
      <c r="H50" s="10">
        <v>360</v>
      </c>
      <c r="I50" s="10">
        <v>360</v>
      </c>
      <c r="J50" s="10">
        <v>0</v>
      </c>
      <c r="K50" s="10"/>
      <c r="L50" s="10"/>
      <c r="M50" s="10"/>
      <c r="N50" s="10"/>
      <c r="O50" s="10"/>
      <c r="P50" s="10"/>
      <c r="Q50" s="10"/>
    </row>
    <row r="51" spans="1:17">
      <c r="A51" s="10" t="s">
        <v>82</v>
      </c>
      <c r="B51" s="10" t="s">
        <v>83</v>
      </c>
      <c r="C51" s="10"/>
      <c r="D51" s="10" t="s">
        <v>470</v>
      </c>
      <c r="E51" s="10" t="s">
        <v>478</v>
      </c>
      <c r="F51" s="10" t="s">
        <v>633</v>
      </c>
      <c r="G51" s="10" t="s">
        <v>634</v>
      </c>
      <c r="H51" s="10">
        <v>360</v>
      </c>
      <c r="I51" s="10">
        <v>360</v>
      </c>
      <c r="J51" s="10">
        <v>0</v>
      </c>
      <c r="K51" s="10"/>
      <c r="L51" s="10"/>
      <c r="M51" s="10"/>
      <c r="N51" s="10"/>
      <c r="O51" s="10"/>
      <c r="P51" s="10"/>
      <c r="Q51" s="10"/>
    </row>
    <row r="52" spans="1:17">
      <c r="A52" s="10" t="s">
        <v>82</v>
      </c>
      <c r="B52" s="10" t="s">
        <v>83</v>
      </c>
      <c r="C52" s="10"/>
      <c r="D52" s="10"/>
      <c r="E52" s="10" t="s">
        <v>478</v>
      </c>
      <c r="F52" s="10" t="s">
        <v>635</v>
      </c>
      <c r="G52" s="10" t="s">
        <v>587</v>
      </c>
      <c r="H52" s="10">
        <v>360</v>
      </c>
      <c r="I52" s="10">
        <v>360</v>
      </c>
      <c r="J52" s="10">
        <v>0</v>
      </c>
      <c r="K52" s="10"/>
      <c r="L52" s="10"/>
      <c r="M52" s="10"/>
      <c r="N52" s="10"/>
      <c r="O52" s="10"/>
      <c r="P52" s="10"/>
      <c r="Q52" s="10"/>
    </row>
    <row r="53" spans="1:17">
      <c r="A53" s="10" t="s">
        <v>82</v>
      </c>
      <c r="B53" s="10" t="s">
        <v>83</v>
      </c>
      <c r="C53" s="10"/>
      <c r="D53" s="10"/>
      <c r="E53" s="10" t="s">
        <v>485</v>
      </c>
      <c r="F53" s="10" t="s">
        <v>566</v>
      </c>
      <c r="G53" s="10" t="s">
        <v>636</v>
      </c>
      <c r="H53" s="10">
        <v>360</v>
      </c>
      <c r="I53" s="10">
        <v>360</v>
      </c>
      <c r="J53" s="10">
        <v>0</v>
      </c>
      <c r="K53" s="10"/>
      <c r="L53" s="10"/>
      <c r="M53" s="10"/>
      <c r="N53" s="10"/>
      <c r="O53" s="10"/>
      <c r="P53" s="10"/>
      <c r="Q53" s="10"/>
    </row>
    <row r="54" spans="1:17">
      <c r="A54" s="10" t="s">
        <v>82</v>
      </c>
      <c r="B54" s="10" t="s">
        <v>83</v>
      </c>
      <c r="C54" s="10"/>
      <c r="D54" s="10" t="s">
        <v>500</v>
      </c>
      <c r="E54" s="10" t="s">
        <v>568</v>
      </c>
      <c r="F54" s="10" t="s">
        <v>569</v>
      </c>
      <c r="G54" s="10" t="s">
        <v>620</v>
      </c>
      <c r="H54" s="10">
        <v>360</v>
      </c>
      <c r="I54" s="10">
        <v>360</v>
      </c>
      <c r="J54" s="10">
        <v>0</v>
      </c>
      <c r="K54" s="10"/>
      <c r="L54" s="10"/>
      <c r="M54" s="10"/>
      <c r="N54" s="10"/>
      <c r="O54" s="10"/>
      <c r="P54" s="10"/>
      <c r="Q54" s="10"/>
    </row>
    <row r="55" spans="1:17">
      <c r="A55" s="10" t="s">
        <v>82</v>
      </c>
      <c r="B55" s="10" t="s">
        <v>83</v>
      </c>
      <c r="C55" s="10"/>
      <c r="D55" s="10"/>
      <c r="E55" s="10" t="s">
        <v>571</v>
      </c>
      <c r="F55" s="10" t="s">
        <v>628</v>
      </c>
      <c r="G55" s="10" t="s">
        <v>587</v>
      </c>
      <c r="H55" s="10">
        <v>360</v>
      </c>
      <c r="I55" s="10">
        <v>360</v>
      </c>
      <c r="J55" s="10">
        <v>0</v>
      </c>
      <c r="K55" s="10"/>
      <c r="L55" s="10"/>
      <c r="M55" s="10"/>
      <c r="N55" s="10"/>
      <c r="O55" s="10"/>
      <c r="P55" s="10"/>
      <c r="Q55" s="10"/>
    </row>
    <row r="56" spans="1:17">
      <c r="A56" s="10" t="s">
        <v>82</v>
      </c>
      <c r="B56" s="10" t="s">
        <v>83</v>
      </c>
      <c r="C56" s="10" t="s">
        <v>637</v>
      </c>
      <c r="D56" s="10" t="s">
        <v>557</v>
      </c>
      <c r="E56" s="10" t="s">
        <v>557</v>
      </c>
      <c r="F56" s="10" t="s">
        <v>638</v>
      </c>
      <c r="G56" s="10" t="s">
        <v>639</v>
      </c>
      <c r="H56" s="10">
        <v>15</v>
      </c>
      <c r="I56" s="10">
        <v>15</v>
      </c>
      <c r="J56" s="10">
        <v>0</v>
      </c>
      <c r="K56" s="10"/>
      <c r="L56" s="10"/>
      <c r="M56" s="10"/>
      <c r="N56" s="10"/>
      <c r="O56" s="10"/>
      <c r="P56" s="10"/>
      <c r="Q56" s="10"/>
    </row>
    <row r="57" spans="1:17">
      <c r="A57" s="10" t="s">
        <v>82</v>
      </c>
      <c r="B57" s="10" t="s">
        <v>83</v>
      </c>
      <c r="C57" s="10"/>
      <c r="D57" s="10" t="s">
        <v>470</v>
      </c>
      <c r="E57" s="10" t="s">
        <v>471</v>
      </c>
      <c r="F57" s="10" t="s">
        <v>640</v>
      </c>
      <c r="G57" s="10" t="s">
        <v>641</v>
      </c>
      <c r="H57" s="10">
        <v>15</v>
      </c>
      <c r="I57" s="10">
        <v>15</v>
      </c>
      <c r="J57" s="10">
        <v>0</v>
      </c>
      <c r="K57" s="10"/>
      <c r="L57" s="10"/>
      <c r="M57" s="10"/>
      <c r="N57" s="10"/>
      <c r="O57" s="10"/>
      <c r="P57" s="10"/>
      <c r="Q57" s="10"/>
    </row>
    <row r="58" spans="1:17">
      <c r="A58" s="10" t="s">
        <v>82</v>
      </c>
      <c r="B58" s="10" t="s">
        <v>83</v>
      </c>
      <c r="C58" s="10"/>
      <c r="D58" s="10"/>
      <c r="E58" s="10" t="s">
        <v>478</v>
      </c>
      <c r="F58" s="10" t="s">
        <v>642</v>
      </c>
      <c r="G58" s="10" t="s">
        <v>600</v>
      </c>
      <c r="H58" s="10">
        <v>15</v>
      </c>
      <c r="I58" s="10">
        <v>15</v>
      </c>
      <c r="J58" s="10">
        <v>0</v>
      </c>
      <c r="K58" s="10"/>
      <c r="L58" s="10"/>
      <c r="M58" s="10"/>
      <c r="N58" s="10"/>
      <c r="O58" s="10"/>
      <c r="P58" s="10"/>
      <c r="Q58" s="10"/>
    </row>
    <row r="59" spans="1:17">
      <c r="A59" s="10" t="s">
        <v>82</v>
      </c>
      <c r="B59" s="10" t="s">
        <v>83</v>
      </c>
      <c r="C59" s="10"/>
      <c r="D59" s="10"/>
      <c r="E59" s="10" t="s">
        <v>485</v>
      </c>
      <c r="F59" s="10" t="s">
        <v>643</v>
      </c>
      <c r="G59" s="10" t="s">
        <v>583</v>
      </c>
      <c r="H59" s="10">
        <v>15</v>
      </c>
      <c r="I59" s="10">
        <v>15</v>
      </c>
      <c r="J59" s="10">
        <v>0</v>
      </c>
      <c r="K59" s="10"/>
      <c r="L59" s="10"/>
      <c r="M59" s="10"/>
      <c r="N59" s="10"/>
      <c r="O59" s="10"/>
      <c r="P59" s="10"/>
      <c r="Q59" s="10"/>
    </row>
    <row r="60" spans="1:17">
      <c r="A60" s="10" t="s">
        <v>82</v>
      </c>
      <c r="B60" s="10" t="s">
        <v>83</v>
      </c>
      <c r="C60" s="10"/>
      <c r="D60" s="10" t="s">
        <v>500</v>
      </c>
      <c r="E60" s="10" t="s">
        <v>568</v>
      </c>
      <c r="F60" s="10" t="s">
        <v>569</v>
      </c>
      <c r="G60" s="10" t="s">
        <v>644</v>
      </c>
      <c r="H60" s="10">
        <v>15</v>
      </c>
      <c r="I60" s="10">
        <v>15</v>
      </c>
      <c r="J60" s="10">
        <v>0</v>
      </c>
      <c r="K60" s="10"/>
      <c r="L60" s="10"/>
      <c r="M60" s="10"/>
      <c r="N60" s="10"/>
      <c r="O60" s="10"/>
      <c r="P60" s="10"/>
      <c r="Q60" s="10"/>
    </row>
    <row r="61" spans="1:17">
      <c r="A61" s="10" t="s">
        <v>82</v>
      </c>
      <c r="B61" s="10" t="s">
        <v>83</v>
      </c>
      <c r="C61" s="10"/>
      <c r="D61" s="10"/>
      <c r="E61" s="10" t="s">
        <v>571</v>
      </c>
      <c r="F61" s="10" t="s">
        <v>645</v>
      </c>
      <c r="G61" s="10" t="s">
        <v>646</v>
      </c>
      <c r="H61" s="10">
        <v>15</v>
      </c>
      <c r="I61" s="10">
        <v>15</v>
      </c>
      <c r="J61" s="10">
        <v>0</v>
      </c>
      <c r="K61" s="10"/>
      <c r="L61" s="10"/>
      <c r="M61" s="10"/>
      <c r="N61" s="10"/>
      <c r="O61" s="10"/>
      <c r="P61" s="10"/>
      <c r="Q61" s="10"/>
    </row>
    <row r="62" spans="1:17">
      <c r="A62" s="10" t="s">
        <v>82</v>
      </c>
      <c r="B62" s="10" t="s">
        <v>83</v>
      </c>
      <c r="C62" s="10" t="s">
        <v>647</v>
      </c>
      <c r="D62" s="10" t="s">
        <v>557</v>
      </c>
      <c r="E62" s="10" t="s">
        <v>557</v>
      </c>
      <c r="F62" s="10" t="s">
        <v>648</v>
      </c>
      <c r="G62" s="10" t="s">
        <v>587</v>
      </c>
      <c r="H62" s="10">
        <v>10</v>
      </c>
      <c r="I62" s="10">
        <v>10</v>
      </c>
      <c r="J62" s="10">
        <v>0</v>
      </c>
      <c r="K62" s="10" t="s">
        <v>577</v>
      </c>
      <c r="L62" s="10"/>
      <c r="M62" s="10"/>
      <c r="N62" s="10"/>
      <c r="O62" s="10"/>
      <c r="P62" s="10"/>
      <c r="Q62" s="10"/>
    </row>
    <row r="63" spans="1:17">
      <c r="A63" s="10" t="s">
        <v>82</v>
      </c>
      <c r="B63" s="10" t="s">
        <v>83</v>
      </c>
      <c r="C63" s="10"/>
      <c r="D63" s="10" t="s">
        <v>470</v>
      </c>
      <c r="E63" s="10" t="s">
        <v>471</v>
      </c>
      <c r="F63" s="10" t="s">
        <v>649</v>
      </c>
      <c r="G63" s="10" t="s">
        <v>650</v>
      </c>
      <c r="H63" s="10">
        <v>10</v>
      </c>
      <c r="I63" s="10">
        <v>10</v>
      </c>
      <c r="J63" s="10">
        <v>0</v>
      </c>
      <c r="K63" s="10"/>
      <c r="L63" s="10"/>
      <c r="M63" s="10"/>
      <c r="N63" s="10"/>
      <c r="O63" s="10"/>
      <c r="P63" s="10"/>
      <c r="Q63" s="10"/>
    </row>
    <row r="64" spans="1:17">
      <c r="A64" s="10" t="s">
        <v>82</v>
      </c>
      <c r="B64" s="10" t="s">
        <v>83</v>
      </c>
      <c r="C64" s="10"/>
      <c r="D64" s="10"/>
      <c r="E64" s="10" t="s">
        <v>478</v>
      </c>
      <c r="F64" s="10" t="s">
        <v>651</v>
      </c>
      <c r="G64" s="10" t="s">
        <v>652</v>
      </c>
      <c r="H64" s="10">
        <v>10</v>
      </c>
      <c r="I64" s="10">
        <v>10</v>
      </c>
      <c r="J64" s="10">
        <v>0</v>
      </c>
      <c r="K64" s="10"/>
      <c r="L64" s="10"/>
      <c r="M64" s="10"/>
      <c r="N64" s="10"/>
      <c r="O64" s="10"/>
      <c r="P64" s="10"/>
      <c r="Q64" s="10"/>
    </row>
    <row r="65" spans="1:17">
      <c r="A65" s="10" t="s">
        <v>82</v>
      </c>
      <c r="B65" s="10" t="s">
        <v>83</v>
      </c>
      <c r="C65" s="10"/>
      <c r="D65" s="10"/>
      <c r="E65" s="10" t="s">
        <v>485</v>
      </c>
      <c r="F65" s="10" t="s">
        <v>566</v>
      </c>
      <c r="G65" s="10" t="s">
        <v>583</v>
      </c>
      <c r="H65" s="10">
        <v>10</v>
      </c>
      <c r="I65" s="10">
        <v>10</v>
      </c>
      <c r="J65" s="10">
        <v>0</v>
      </c>
      <c r="K65" s="10"/>
      <c r="L65" s="10"/>
      <c r="M65" s="10"/>
      <c r="N65" s="10"/>
      <c r="O65" s="10"/>
      <c r="P65" s="10"/>
      <c r="Q65" s="10"/>
    </row>
    <row r="66" spans="1:17">
      <c r="A66" s="10" t="s">
        <v>82</v>
      </c>
      <c r="B66" s="10" t="s">
        <v>83</v>
      </c>
      <c r="C66" s="10"/>
      <c r="D66" s="10" t="s">
        <v>500</v>
      </c>
      <c r="E66" s="10" t="s">
        <v>568</v>
      </c>
      <c r="F66" s="10" t="s">
        <v>569</v>
      </c>
      <c r="G66" s="10" t="s">
        <v>570</v>
      </c>
      <c r="H66" s="10">
        <v>10</v>
      </c>
      <c r="I66" s="10">
        <v>10</v>
      </c>
      <c r="J66" s="10">
        <v>0</v>
      </c>
      <c r="K66" s="10"/>
      <c r="L66" s="10"/>
      <c r="M66" s="10"/>
      <c r="N66" s="10"/>
      <c r="O66" s="10"/>
      <c r="P66" s="10"/>
      <c r="Q66" s="10"/>
    </row>
    <row r="67" spans="1:17">
      <c r="A67" s="10" t="s">
        <v>82</v>
      </c>
      <c r="B67" s="10" t="s">
        <v>83</v>
      </c>
      <c r="C67" s="10"/>
      <c r="D67" s="10"/>
      <c r="E67" s="10" t="s">
        <v>653</v>
      </c>
      <c r="F67" s="10" t="s">
        <v>654</v>
      </c>
      <c r="G67" s="10" t="s">
        <v>598</v>
      </c>
      <c r="H67" s="10">
        <v>10</v>
      </c>
      <c r="I67" s="10">
        <v>10</v>
      </c>
      <c r="J67" s="10">
        <v>0</v>
      </c>
      <c r="K67" s="10"/>
      <c r="L67" s="10"/>
      <c r="M67" s="10"/>
      <c r="N67" s="10"/>
      <c r="O67" s="10"/>
      <c r="P67" s="10"/>
      <c r="Q67" s="10"/>
    </row>
    <row r="68" spans="1:17">
      <c r="A68" s="10" t="s">
        <v>82</v>
      </c>
      <c r="B68" s="10" t="s">
        <v>83</v>
      </c>
      <c r="C68" s="10" t="s">
        <v>655</v>
      </c>
      <c r="D68" s="10" t="s">
        <v>557</v>
      </c>
      <c r="E68" s="10" t="s">
        <v>557</v>
      </c>
      <c r="F68" s="10" t="s">
        <v>656</v>
      </c>
      <c r="G68" s="10" t="s">
        <v>657</v>
      </c>
      <c r="H68" s="10">
        <v>20</v>
      </c>
      <c r="I68" s="10">
        <v>20</v>
      </c>
      <c r="J68" s="10">
        <v>0</v>
      </c>
      <c r="K68" s="10" t="s">
        <v>613</v>
      </c>
      <c r="L68" s="10"/>
      <c r="M68" s="10"/>
      <c r="N68" s="10"/>
      <c r="O68" s="10"/>
      <c r="P68" s="10"/>
      <c r="Q68" s="10"/>
    </row>
    <row r="69" spans="1:17">
      <c r="A69" s="10" t="s">
        <v>82</v>
      </c>
      <c r="B69" s="10" t="s">
        <v>83</v>
      </c>
      <c r="C69" s="10"/>
      <c r="D69" s="10" t="s">
        <v>470</v>
      </c>
      <c r="E69" s="10" t="s">
        <v>471</v>
      </c>
      <c r="F69" s="10" t="s">
        <v>658</v>
      </c>
      <c r="G69" s="10" t="s">
        <v>598</v>
      </c>
      <c r="H69" s="10">
        <v>20</v>
      </c>
      <c r="I69" s="10">
        <v>20</v>
      </c>
      <c r="J69" s="10">
        <v>0</v>
      </c>
      <c r="K69" s="10"/>
      <c r="L69" s="10"/>
      <c r="M69" s="10"/>
      <c r="N69" s="10"/>
      <c r="O69" s="10"/>
      <c r="P69" s="10"/>
      <c r="Q69" s="10"/>
    </row>
    <row r="70" spans="1:17">
      <c r="A70" s="10" t="s">
        <v>82</v>
      </c>
      <c r="B70" s="10" t="s">
        <v>83</v>
      </c>
      <c r="C70" s="10"/>
      <c r="D70" s="10"/>
      <c r="E70" s="10" t="s">
        <v>478</v>
      </c>
      <c r="F70" s="10" t="s">
        <v>659</v>
      </c>
      <c r="G70" s="10" t="s">
        <v>587</v>
      </c>
      <c r="H70" s="10">
        <v>20</v>
      </c>
      <c r="I70" s="10">
        <v>20</v>
      </c>
      <c r="J70" s="10">
        <v>0</v>
      </c>
      <c r="K70" s="10"/>
      <c r="L70" s="10"/>
      <c r="M70" s="10"/>
      <c r="N70" s="10"/>
      <c r="O70" s="10"/>
      <c r="P70" s="10"/>
      <c r="Q70" s="10"/>
    </row>
    <row r="71" spans="1:17">
      <c r="A71" s="10" t="s">
        <v>82</v>
      </c>
      <c r="B71" s="10" t="s">
        <v>83</v>
      </c>
      <c r="C71" s="10"/>
      <c r="D71" s="10"/>
      <c r="E71" s="10" t="s">
        <v>485</v>
      </c>
      <c r="F71" s="10" t="s">
        <v>660</v>
      </c>
      <c r="G71" s="10" t="s">
        <v>583</v>
      </c>
      <c r="H71" s="10">
        <v>20</v>
      </c>
      <c r="I71" s="10">
        <v>20</v>
      </c>
      <c r="J71" s="10">
        <v>0</v>
      </c>
      <c r="K71" s="10"/>
      <c r="L71" s="10"/>
      <c r="M71" s="10"/>
      <c r="N71" s="10"/>
      <c r="O71" s="10"/>
      <c r="P71" s="10"/>
      <c r="Q71" s="10"/>
    </row>
    <row r="72" spans="1:17">
      <c r="A72" s="10" t="s">
        <v>82</v>
      </c>
      <c r="B72" s="10" t="s">
        <v>83</v>
      </c>
      <c r="C72" s="10"/>
      <c r="D72" s="10" t="s">
        <v>500</v>
      </c>
      <c r="E72" s="10" t="s">
        <v>568</v>
      </c>
      <c r="F72" s="10" t="s">
        <v>569</v>
      </c>
      <c r="G72" s="10" t="s">
        <v>570</v>
      </c>
      <c r="H72" s="10">
        <v>20</v>
      </c>
      <c r="I72" s="10">
        <v>20</v>
      </c>
      <c r="J72" s="10">
        <v>0</v>
      </c>
      <c r="K72" s="10"/>
      <c r="L72" s="10"/>
      <c r="M72" s="10"/>
      <c r="N72" s="10"/>
      <c r="O72" s="10"/>
      <c r="P72" s="10"/>
      <c r="Q72" s="10"/>
    </row>
    <row r="73" spans="1:17">
      <c r="A73" s="10" t="s">
        <v>82</v>
      </c>
      <c r="B73" s="10" t="s">
        <v>83</v>
      </c>
      <c r="C73" s="10"/>
      <c r="D73" s="10"/>
      <c r="E73" s="10" t="s">
        <v>571</v>
      </c>
      <c r="F73" s="10" t="s">
        <v>661</v>
      </c>
      <c r="G73" s="10" t="s">
        <v>587</v>
      </c>
      <c r="H73" s="10">
        <v>20</v>
      </c>
      <c r="I73" s="10">
        <v>20</v>
      </c>
      <c r="J73" s="10">
        <v>0</v>
      </c>
      <c r="K73" s="10"/>
      <c r="L73" s="10"/>
      <c r="M73" s="10"/>
      <c r="N73" s="10"/>
      <c r="O73" s="10"/>
      <c r="P73" s="10"/>
      <c r="Q73" s="10"/>
    </row>
  </sheetData>
  <phoneticPr fontId="1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A6" sqref="A6:XFD40"/>
    </sheetView>
  </sheetViews>
  <sheetFormatPr defaultRowHeight="13.5"/>
  <cols>
    <col min="1" max="1" width="27.875" customWidth="1"/>
    <col min="2" max="2" width="16.5" customWidth="1"/>
    <col min="3" max="3" width="29.875" customWidth="1"/>
    <col min="4" max="4" width="14.5" customWidth="1"/>
  </cols>
  <sheetData>
    <row r="1" spans="1:4">
      <c r="D1" s="11" t="s">
        <v>0</v>
      </c>
    </row>
    <row r="2" spans="1:4">
      <c r="A2" s="25" t="s">
        <v>1</v>
      </c>
      <c r="B2" s="25"/>
      <c r="C2" s="25"/>
      <c r="D2" s="25"/>
    </row>
    <row r="3" spans="1:4">
      <c r="A3" t="s">
        <v>2</v>
      </c>
      <c r="D3" t="s">
        <v>3</v>
      </c>
    </row>
    <row r="4" spans="1:4">
      <c r="A4" s="10" t="s">
        <v>4</v>
      </c>
      <c r="B4" s="10"/>
      <c r="C4" s="10" t="s">
        <v>5</v>
      </c>
      <c r="D4" s="10"/>
    </row>
    <row r="5" spans="1:4">
      <c r="A5" s="10" t="s">
        <v>6</v>
      </c>
      <c r="B5" s="10" t="s">
        <v>7</v>
      </c>
      <c r="C5" s="10" t="s">
        <v>6</v>
      </c>
      <c r="D5" s="10" t="s">
        <v>7</v>
      </c>
    </row>
    <row r="6" spans="1:4">
      <c r="A6" s="10" t="s">
        <v>8</v>
      </c>
      <c r="B6" s="10">
        <v>10774087.48</v>
      </c>
      <c r="C6" s="10" t="s">
        <v>9</v>
      </c>
      <c r="D6" s="10">
        <v>4711232.12</v>
      </c>
    </row>
    <row r="7" spans="1:4">
      <c r="A7" s="10" t="s">
        <v>10</v>
      </c>
      <c r="B7" s="10">
        <v>2550000</v>
      </c>
      <c r="C7" s="10" t="s">
        <v>11</v>
      </c>
      <c r="D7" s="10">
        <v>0</v>
      </c>
    </row>
    <row r="8" spans="1:4">
      <c r="A8" s="10" t="s">
        <v>12</v>
      </c>
      <c r="B8" s="10"/>
      <c r="C8" s="10" t="s">
        <v>13</v>
      </c>
      <c r="D8" s="10">
        <v>0</v>
      </c>
    </row>
    <row r="9" spans="1:4">
      <c r="A9" s="10" t="s">
        <v>14</v>
      </c>
      <c r="B9" s="10">
        <v>0</v>
      </c>
      <c r="C9" s="10" t="s">
        <v>15</v>
      </c>
      <c r="D9" s="10">
        <v>0</v>
      </c>
    </row>
    <row r="10" spans="1:4">
      <c r="A10" s="10" t="s">
        <v>16</v>
      </c>
      <c r="B10" s="10">
        <v>0</v>
      </c>
      <c r="C10" s="10" t="s">
        <v>17</v>
      </c>
      <c r="D10" s="10">
        <v>0</v>
      </c>
    </row>
    <row r="11" spans="1:4">
      <c r="A11" s="10" t="s">
        <v>18</v>
      </c>
      <c r="B11" s="10">
        <v>0</v>
      </c>
      <c r="C11" s="10" t="s">
        <v>19</v>
      </c>
      <c r="D11" s="10">
        <v>4691094</v>
      </c>
    </row>
    <row r="12" spans="1:4">
      <c r="A12" s="10"/>
      <c r="B12" s="10"/>
      <c r="C12" s="10" t="s">
        <v>20</v>
      </c>
      <c r="D12" s="10">
        <v>0</v>
      </c>
    </row>
    <row r="13" spans="1:4">
      <c r="A13" s="10"/>
      <c r="B13" s="10"/>
      <c r="C13" s="10" t="s">
        <v>21</v>
      </c>
      <c r="D13" s="10">
        <v>619551.52</v>
      </c>
    </row>
    <row r="14" spans="1:4">
      <c r="A14" s="10"/>
      <c r="B14" s="10"/>
      <c r="C14" s="10" t="s">
        <v>22</v>
      </c>
      <c r="D14" s="10">
        <v>0</v>
      </c>
    </row>
    <row r="15" spans="1:4">
      <c r="A15" s="10"/>
      <c r="B15" s="10"/>
      <c r="C15" s="10" t="s">
        <v>23</v>
      </c>
      <c r="D15" s="10">
        <v>133077.84</v>
      </c>
    </row>
    <row r="16" spans="1:4">
      <c r="A16" s="10"/>
      <c r="B16" s="10"/>
      <c r="C16" s="10" t="s">
        <v>24</v>
      </c>
      <c r="D16" s="10">
        <v>0</v>
      </c>
    </row>
    <row r="17" spans="1:4">
      <c r="A17" s="10"/>
      <c r="B17" s="10"/>
      <c r="C17" s="10" t="s">
        <v>25</v>
      </c>
      <c r="D17" s="10">
        <v>2550000</v>
      </c>
    </row>
    <row r="18" spans="1:4">
      <c r="A18" s="10"/>
      <c r="B18" s="10"/>
      <c r="C18" s="10" t="s">
        <v>26</v>
      </c>
      <c r="D18" s="10">
        <v>100000</v>
      </c>
    </row>
    <row r="19" spans="1:4">
      <c r="A19" s="10"/>
      <c r="B19" s="10"/>
      <c r="C19" s="10" t="s">
        <v>27</v>
      </c>
      <c r="D19" s="10">
        <v>0</v>
      </c>
    </row>
    <row r="20" spans="1:4">
      <c r="A20" s="10"/>
      <c r="B20" s="10"/>
      <c r="C20" s="10" t="s">
        <v>28</v>
      </c>
      <c r="D20" s="10">
        <v>0</v>
      </c>
    </row>
    <row r="21" spans="1:4">
      <c r="A21" s="10"/>
      <c r="B21" s="10"/>
      <c r="C21" s="10" t="s">
        <v>29</v>
      </c>
      <c r="D21" s="10">
        <v>0</v>
      </c>
    </row>
    <row r="22" spans="1:4">
      <c r="A22" s="10"/>
      <c r="B22" s="10"/>
      <c r="C22" s="10" t="s">
        <v>30</v>
      </c>
      <c r="D22" s="10">
        <v>0</v>
      </c>
    </row>
    <row r="23" spans="1:4">
      <c r="A23" s="10"/>
      <c r="B23" s="10"/>
      <c r="C23" s="10" t="s">
        <v>31</v>
      </c>
      <c r="D23" s="10">
        <v>0</v>
      </c>
    </row>
    <row r="24" spans="1:4">
      <c r="A24" s="10"/>
      <c r="B24" s="10"/>
      <c r="C24" s="10" t="s">
        <v>32</v>
      </c>
      <c r="D24" s="10">
        <v>0</v>
      </c>
    </row>
    <row r="25" spans="1:4">
      <c r="A25" s="10"/>
      <c r="B25" s="10"/>
      <c r="C25" s="10" t="s">
        <v>33</v>
      </c>
      <c r="D25" s="10">
        <v>519132</v>
      </c>
    </row>
    <row r="26" spans="1:4">
      <c r="A26" s="10"/>
      <c r="B26" s="10"/>
      <c r="C26" s="10" t="s">
        <v>34</v>
      </c>
      <c r="D26" s="10">
        <v>0</v>
      </c>
    </row>
    <row r="27" spans="1:4">
      <c r="A27" s="10"/>
      <c r="B27" s="10"/>
      <c r="C27" s="10" t="s">
        <v>35</v>
      </c>
      <c r="D27" s="10">
        <v>0</v>
      </c>
    </row>
    <row r="28" spans="1:4">
      <c r="A28" s="10"/>
      <c r="B28" s="10"/>
      <c r="C28" s="10" t="s">
        <v>36</v>
      </c>
      <c r="D28" s="10">
        <v>0</v>
      </c>
    </row>
    <row r="29" spans="1:4">
      <c r="A29" s="10"/>
      <c r="B29" s="10"/>
      <c r="C29" s="10" t="s">
        <v>37</v>
      </c>
      <c r="D29" s="10">
        <v>0</v>
      </c>
    </row>
    <row r="30" spans="1:4">
      <c r="A30" s="10"/>
      <c r="B30" s="10"/>
      <c r="C30" s="10" t="s">
        <v>38</v>
      </c>
      <c r="D30" s="10">
        <v>0</v>
      </c>
    </row>
    <row r="31" spans="1:4">
      <c r="A31" s="10"/>
      <c r="B31" s="10"/>
      <c r="C31" s="10" t="s">
        <v>39</v>
      </c>
      <c r="D31" s="10">
        <v>0</v>
      </c>
    </row>
    <row r="32" spans="1:4">
      <c r="A32" s="10"/>
      <c r="B32" s="10"/>
      <c r="C32" s="10" t="s">
        <v>40</v>
      </c>
      <c r="D32" s="10">
        <v>0</v>
      </c>
    </row>
    <row r="33" spans="1:4">
      <c r="A33" s="10"/>
      <c r="B33" s="10"/>
      <c r="C33" s="10" t="s">
        <v>41</v>
      </c>
      <c r="D33" s="10">
        <v>0</v>
      </c>
    </row>
    <row r="34" spans="1:4">
      <c r="A34" s="10"/>
      <c r="B34" s="10"/>
      <c r="C34" s="10" t="s">
        <v>42</v>
      </c>
      <c r="D34" s="10">
        <v>0</v>
      </c>
    </row>
    <row r="35" spans="1:4">
      <c r="A35" s="10"/>
      <c r="B35" s="10"/>
      <c r="C35" s="10"/>
      <c r="D35" s="10"/>
    </row>
    <row r="36" spans="1:4">
      <c r="A36" s="10" t="s">
        <v>43</v>
      </c>
      <c r="B36" s="10">
        <f>SUM(B6:B13)</f>
        <v>13324087.48</v>
      </c>
      <c r="C36" s="10" t="s">
        <v>44</v>
      </c>
      <c r="D36" s="10">
        <f>SUM(D6:D34)</f>
        <v>13324087.48</v>
      </c>
    </row>
    <row r="37" spans="1:4">
      <c r="A37" s="10" t="s">
        <v>45</v>
      </c>
      <c r="B37" s="10">
        <v>0</v>
      </c>
      <c r="C37" s="10" t="s">
        <v>46</v>
      </c>
      <c r="D37" s="10"/>
    </row>
    <row r="38" spans="1:4">
      <c r="A38" s="10" t="s">
        <v>47</v>
      </c>
      <c r="B38" s="10">
        <v>0</v>
      </c>
      <c r="C38" s="10" t="s">
        <v>48</v>
      </c>
      <c r="D38" s="10"/>
    </row>
    <row r="39" spans="1:4">
      <c r="A39" s="10"/>
      <c r="B39" s="10"/>
      <c r="C39" s="10" t="s">
        <v>49</v>
      </c>
      <c r="D39" s="10"/>
    </row>
    <row r="40" spans="1:4">
      <c r="A40" s="10" t="s">
        <v>50</v>
      </c>
      <c r="B40" s="10">
        <f>SUM(B36,B37,B38)</f>
        <v>13324087.48</v>
      </c>
      <c r="C40" s="10" t="s">
        <v>51</v>
      </c>
      <c r="D40" s="10">
        <f>SUM(D36,D37)</f>
        <v>13324087.48</v>
      </c>
    </row>
    <row r="41" spans="1:4">
      <c r="A41" s="10"/>
      <c r="B41" s="10"/>
      <c r="C41" s="10"/>
      <c r="D41" s="10"/>
    </row>
  </sheetData>
  <mergeCells count="1">
    <mergeCell ref="A2:D2"/>
  </mergeCells>
  <phoneticPr fontId="1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4"/>
  <sheetViews>
    <sheetView workbookViewId="0">
      <selection activeCell="E15" sqref="E15"/>
    </sheetView>
  </sheetViews>
  <sheetFormatPr defaultRowHeight="13.5"/>
  <cols>
    <col min="5" max="5" width="28.875" customWidth="1"/>
    <col min="6" max="6" width="12.125" customWidth="1"/>
    <col min="8" max="8" width="13.125" customWidth="1"/>
  </cols>
  <sheetData>
    <row r="1" spans="1:22">
      <c r="U1" t="s">
        <v>52</v>
      </c>
    </row>
    <row r="2" spans="1:22">
      <c r="A2" t="s">
        <v>53</v>
      </c>
    </row>
    <row r="3" spans="1:22">
      <c r="A3" t="s">
        <v>2</v>
      </c>
      <c r="U3" t="s">
        <v>3</v>
      </c>
    </row>
    <row r="4" spans="1:22" s="2" customFormat="1" ht="14.25">
      <c r="A4" s="26" t="s">
        <v>54</v>
      </c>
      <c r="B4" s="26"/>
      <c r="C4" s="26"/>
      <c r="D4" s="27"/>
      <c r="E4" s="28"/>
      <c r="F4" s="30" t="s">
        <v>55</v>
      </c>
      <c r="G4" s="32" t="s">
        <v>56</v>
      </c>
      <c r="H4" s="32" t="s">
        <v>57</v>
      </c>
      <c r="I4" s="32" t="s">
        <v>58</v>
      </c>
      <c r="J4" s="32" t="s">
        <v>59</v>
      </c>
      <c r="K4" s="29" t="s">
        <v>60</v>
      </c>
      <c r="L4" s="29"/>
      <c r="M4" s="36" t="s">
        <v>61</v>
      </c>
      <c r="N4" s="30" t="s">
        <v>62</v>
      </c>
      <c r="O4" s="29" t="s">
        <v>63</v>
      </c>
      <c r="P4" s="29"/>
      <c r="Q4" s="29"/>
      <c r="R4" s="29"/>
      <c r="S4" s="29"/>
      <c r="T4" s="38" t="s">
        <v>64</v>
      </c>
      <c r="U4" s="34" t="s">
        <v>65</v>
      </c>
      <c r="V4" s="13"/>
    </row>
    <row r="5" spans="1:22" s="2" customFormat="1" ht="14.25">
      <c r="A5" s="26" t="s">
        <v>66</v>
      </c>
      <c r="B5" s="26"/>
      <c r="C5" s="33"/>
      <c r="D5" s="33" t="s">
        <v>67</v>
      </c>
      <c r="E5" s="33" t="s">
        <v>68</v>
      </c>
      <c r="F5" s="30"/>
      <c r="G5" s="32"/>
      <c r="H5" s="32"/>
      <c r="I5" s="32"/>
      <c r="J5" s="32"/>
      <c r="K5" s="32" t="s">
        <v>69</v>
      </c>
      <c r="L5" s="34" t="s">
        <v>70</v>
      </c>
      <c r="M5" s="36"/>
      <c r="N5" s="30"/>
      <c r="O5" s="30" t="s">
        <v>71</v>
      </c>
      <c r="P5" s="30" t="s">
        <v>72</v>
      </c>
      <c r="Q5" s="30" t="s">
        <v>73</v>
      </c>
      <c r="R5" s="30" t="s">
        <v>74</v>
      </c>
      <c r="S5" s="32" t="s">
        <v>75</v>
      </c>
      <c r="T5" s="38"/>
      <c r="U5" s="34"/>
      <c r="V5" s="14"/>
    </row>
    <row r="6" spans="1:22" s="2" customFormat="1" ht="14.25">
      <c r="A6" s="15" t="s">
        <v>76</v>
      </c>
      <c r="B6" s="15" t="s">
        <v>77</v>
      </c>
      <c r="C6" s="16" t="s">
        <v>78</v>
      </c>
      <c r="D6" s="28"/>
      <c r="E6" s="28"/>
      <c r="F6" s="31"/>
      <c r="G6" s="29"/>
      <c r="H6" s="29"/>
      <c r="I6" s="29"/>
      <c r="J6" s="29"/>
      <c r="K6" s="29"/>
      <c r="L6" s="35"/>
      <c r="M6" s="37"/>
      <c r="N6" s="31"/>
      <c r="O6" s="31"/>
      <c r="P6" s="31"/>
      <c r="Q6" s="31"/>
      <c r="R6" s="31"/>
      <c r="S6" s="29"/>
      <c r="T6" s="39"/>
      <c r="U6" s="35"/>
      <c r="V6" s="17"/>
    </row>
    <row r="7" spans="1:22" s="2" customFormat="1" ht="14.25">
      <c r="A7" s="23" t="s">
        <v>665</v>
      </c>
      <c r="B7" s="18"/>
      <c r="C7" s="18"/>
      <c r="D7" s="18"/>
      <c r="E7" s="18" t="s">
        <v>79</v>
      </c>
      <c r="F7" s="19">
        <v>10941995.52</v>
      </c>
      <c r="G7" s="19">
        <v>0</v>
      </c>
      <c r="H7" s="19">
        <v>10741995.52</v>
      </c>
      <c r="I7" s="20">
        <v>200000</v>
      </c>
      <c r="J7" s="21">
        <v>0</v>
      </c>
      <c r="K7" s="19">
        <v>0</v>
      </c>
      <c r="L7" s="20">
        <v>0</v>
      </c>
      <c r="M7" s="22">
        <v>0</v>
      </c>
      <c r="N7" s="21">
        <v>0</v>
      </c>
      <c r="O7" s="20">
        <v>0</v>
      </c>
      <c r="P7" s="21">
        <v>0</v>
      </c>
      <c r="Q7" s="20">
        <v>0</v>
      </c>
      <c r="R7" s="22">
        <v>0</v>
      </c>
      <c r="S7" s="22">
        <v>0</v>
      </c>
      <c r="T7" s="22">
        <v>0</v>
      </c>
      <c r="U7" s="22">
        <v>0</v>
      </c>
      <c r="V7" s="13"/>
    </row>
    <row r="8" spans="1:22">
      <c r="A8" s="12"/>
      <c r="B8" s="12"/>
      <c r="C8" s="12"/>
      <c r="D8" s="12" t="s">
        <v>80</v>
      </c>
      <c r="E8" s="12" t="s">
        <v>81</v>
      </c>
      <c r="F8" s="12">
        <v>13324087.48</v>
      </c>
      <c r="G8" s="12">
        <v>0</v>
      </c>
      <c r="H8" s="12">
        <v>10774087.48</v>
      </c>
      <c r="I8" s="12">
        <v>2550000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</row>
    <row r="9" spans="1:22">
      <c r="A9" s="12"/>
      <c r="B9" s="12"/>
      <c r="C9" s="12"/>
      <c r="D9" s="12" t="s">
        <v>82</v>
      </c>
      <c r="E9" s="12" t="s">
        <v>83</v>
      </c>
      <c r="F9" s="12">
        <v>13324087.48</v>
      </c>
      <c r="G9" s="12">
        <v>0</v>
      </c>
      <c r="H9" s="12">
        <v>10774087.48</v>
      </c>
      <c r="I9" s="12">
        <v>2550000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</row>
    <row r="10" spans="1:22" ht="27">
      <c r="A10" s="12" t="s">
        <v>84</v>
      </c>
      <c r="B10" s="12" t="s">
        <v>85</v>
      </c>
      <c r="C10" s="12" t="s">
        <v>86</v>
      </c>
      <c r="D10" s="12" t="s">
        <v>87</v>
      </c>
      <c r="E10" s="12" t="s">
        <v>88</v>
      </c>
      <c r="F10" s="12">
        <v>2024074.72</v>
      </c>
      <c r="G10" s="12">
        <v>0</v>
      </c>
      <c r="H10" s="12">
        <v>2024074.72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</row>
    <row r="11" spans="1:22" ht="27">
      <c r="A11" s="12" t="s">
        <v>84</v>
      </c>
      <c r="B11" s="12" t="s">
        <v>85</v>
      </c>
      <c r="C11" s="12" t="s">
        <v>89</v>
      </c>
      <c r="D11" s="12" t="s">
        <v>87</v>
      </c>
      <c r="E11" s="12" t="s">
        <v>90</v>
      </c>
      <c r="F11" s="12">
        <v>2123396.4</v>
      </c>
      <c r="G11" s="12">
        <v>0</v>
      </c>
      <c r="H11" s="12">
        <v>2123396.4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</row>
    <row r="12" spans="1:22" ht="27">
      <c r="A12" s="12" t="s">
        <v>84</v>
      </c>
      <c r="B12" s="12" t="s">
        <v>85</v>
      </c>
      <c r="C12" s="12" t="s">
        <v>91</v>
      </c>
      <c r="D12" s="12" t="s">
        <v>87</v>
      </c>
      <c r="E12" s="12" t="s">
        <v>92</v>
      </c>
      <c r="F12" s="12">
        <v>100000</v>
      </c>
      <c r="G12" s="12">
        <v>0</v>
      </c>
      <c r="H12" s="12">
        <v>100000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2" ht="27">
      <c r="A13" s="12" t="s">
        <v>84</v>
      </c>
      <c r="B13" s="12" t="s">
        <v>85</v>
      </c>
      <c r="C13" s="12" t="s">
        <v>93</v>
      </c>
      <c r="D13" s="12" t="s">
        <v>87</v>
      </c>
      <c r="E13" s="12" t="s">
        <v>94</v>
      </c>
      <c r="F13" s="12">
        <v>300000</v>
      </c>
      <c r="G13" s="12">
        <v>0</v>
      </c>
      <c r="H13" s="12">
        <v>300000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</row>
    <row r="14" spans="1:22" ht="27">
      <c r="A14" s="12" t="s">
        <v>84</v>
      </c>
      <c r="B14" s="12" t="s">
        <v>85</v>
      </c>
      <c r="C14" s="12" t="s">
        <v>95</v>
      </c>
      <c r="D14" s="12" t="s">
        <v>87</v>
      </c>
      <c r="E14" s="12" t="s">
        <v>96</v>
      </c>
      <c r="F14" s="12">
        <v>163761</v>
      </c>
      <c r="G14" s="12">
        <v>0</v>
      </c>
      <c r="H14" s="12">
        <v>163761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</row>
    <row r="15" spans="1:22" ht="27">
      <c r="A15" s="12" t="s">
        <v>97</v>
      </c>
      <c r="B15" s="12" t="s">
        <v>86</v>
      </c>
      <c r="C15" s="12" t="s">
        <v>86</v>
      </c>
      <c r="D15" s="12" t="s">
        <v>87</v>
      </c>
      <c r="E15" s="12" t="s">
        <v>666</v>
      </c>
      <c r="F15" s="12">
        <v>421243</v>
      </c>
      <c r="G15" s="12">
        <v>0</v>
      </c>
      <c r="H15" s="12">
        <v>421243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</row>
    <row r="16" spans="1:22" ht="27">
      <c r="A16" s="12" t="s">
        <v>97</v>
      </c>
      <c r="B16" s="12" t="s">
        <v>85</v>
      </c>
      <c r="C16" s="12" t="s">
        <v>89</v>
      </c>
      <c r="D16" s="12" t="s">
        <v>87</v>
      </c>
      <c r="E16" s="12" t="s">
        <v>99</v>
      </c>
      <c r="F16" s="12">
        <v>3950000</v>
      </c>
      <c r="G16" s="12">
        <v>0</v>
      </c>
      <c r="H16" s="12">
        <v>3950000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pans="1:21" ht="27">
      <c r="A17" s="12" t="s">
        <v>97</v>
      </c>
      <c r="B17" s="12" t="s">
        <v>100</v>
      </c>
      <c r="C17" s="12" t="s">
        <v>86</v>
      </c>
      <c r="D17" s="12" t="s">
        <v>87</v>
      </c>
      <c r="E17" s="12" t="s">
        <v>101</v>
      </c>
      <c r="F17" s="12">
        <v>319851</v>
      </c>
      <c r="G17" s="12">
        <v>0</v>
      </c>
      <c r="H17" s="12">
        <v>319851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</row>
    <row r="18" spans="1:21" ht="27">
      <c r="A18" s="12" t="s">
        <v>102</v>
      </c>
      <c r="B18" s="12" t="s">
        <v>100</v>
      </c>
      <c r="C18" s="12" t="s">
        <v>100</v>
      </c>
      <c r="D18" s="12" t="s">
        <v>87</v>
      </c>
      <c r="E18" s="12" t="s">
        <v>103</v>
      </c>
      <c r="F18" s="12">
        <v>442536.8</v>
      </c>
      <c r="G18" s="12">
        <v>0</v>
      </c>
      <c r="H18" s="12">
        <v>442536.8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</row>
    <row r="19" spans="1:21" ht="27">
      <c r="A19" s="12" t="s">
        <v>102</v>
      </c>
      <c r="B19" s="12" t="s">
        <v>100</v>
      </c>
      <c r="C19" s="12" t="s">
        <v>104</v>
      </c>
      <c r="D19" s="12" t="s">
        <v>87</v>
      </c>
      <c r="E19" s="12" t="s">
        <v>105</v>
      </c>
      <c r="F19" s="12">
        <v>177014.72</v>
      </c>
      <c r="G19" s="12">
        <v>0</v>
      </c>
      <c r="H19" s="12">
        <v>177014.72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</row>
    <row r="20" spans="1:21" ht="27">
      <c r="A20" s="12" t="s">
        <v>106</v>
      </c>
      <c r="B20" s="12" t="s">
        <v>107</v>
      </c>
      <c r="C20" s="12" t="s">
        <v>86</v>
      </c>
      <c r="D20" s="12" t="s">
        <v>87</v>
      </c>
      <c r="E20" s="12" t="s">
        <v>108</v>
      </c>
      <c r="F20" s="12">
        <v>133077.84</v>
      </c>
      <c r="G20" s="12">
        <v>0</v>
      </c>
      <c r="H20" s="12">
        <v>133077.84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27">
      <c r="A21" s="12" t="s">
        <v>109</v>
      </c>
      <c r="B21" s="12" t="s">
        <v>93</v>
      </c>
      <c r="C21" s="12" t="s">
        <v>85</v>
      </c>
      <c r="D21" s="12" t="s">
        <v>87</v>
      </c>
      <c r="E21" s="12" t="s">
        <v>110</v>
      </c>
      <c r="F21" s="12">
        <v>2500000</v>
      </c>
      <c r="G21" s="12">
        <v>0</v>
      </c>
      <c r="H21" s="12">
        <v>0</v>
      </c>
      <c r="I21" s="12">
        <v>2500000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27">
      <c r="A22" s="12" t="s">
        <v>109</v>
      </c>
      <c r="B22" s="12" t="s">
        <v>93</v>
      </c>
      <c r="C22" s="12" t="s">
        <v>111</v>
      </c>
      <c r="D22" s="12" t="s">
        <v>87</v>
      </c>
      <c r="E22" s="12" t="s">
        <v>112</v>
      </c>
      <c r="F22" s="12">
        <v>50000</v>
      </c>
      <c r="G22" s="12">
        <v>0</v>
      </c>
      <c r="H22" s="12">
        <v>0</v>
      </c>
      <c r="I22" s="12">
        <v>50000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</row>
    <row r="23" spans="1:21" ht="27">
      <c r="A23" s="12" t="s">
        <v>113</v>
      </c>
      <c r="B23" s="12" t="s">
        <v>100</v>
      </c>
      <c r="C23" s="12" t="s">
        <v>111</v>
      </c>
      <c r="D23" s="12" t="s">
        <v>87</v>
      </c>
      <c r="E23" s="12" t="s">
        <v>114</v>
      </c>
      <c r="F23" s="12">
        <v>100000</v>
      </c>
      <c r="G23" s="12">
        <v>0</v>
      </c>
      <c r="H23" s="12">
        <v>100000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</row>
    <row r="24" spans="1:21" ht="27">
      <c r="A24" s="12" t="s">
        <v>115</v>
      </c>
      <c r="B24" s="12" t="s">
        <v>89</v>
      </c>
      <c r="C24" s="12" t="s">
        <v>86</v>
      </c>
      <c r="D24" s="12" t="s">
        <v>87</v>
      </c>
      <c r="E24" s="12" t="s">
        <v>116</v>
      </c>
      <c r="F24" s="12">
        <v>519132</v>
      </c>
      <c r="G24" s="12">
        <v>0</v>
      </c>
      <c r="H24" s="12">
        <v>519132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</row>
  </sheetData>
  <mergeCells count="22">
    <mergeCell ref="M4:M6"/>
    <mergeCell ref="N4:N6"/>
    <mergeCell ref="O4:S4"/>
    <mergeCell ref="T4:T6"/>
    <mergeCell ref="U4:U6"/>
    <mergeCell ref="O5:O6"/>
    <mergeCell ref="P5:P6"/>
    <mergeCell ref="Q5:Q6"/>
    <mergeCell ref="R5:R6"/>
    <mergeCell ref="S5:S6"/>
    <mergeCell ref="A4:E4"/>
    <mergeCell ref="K4:L4"/>
    <mergeCell ref="F4:F6"/>
    <mergeCell ref="G4:G6"/>
    <mergeCell ref="H4:H6"/>
    <mergeCell ref="I4:I6"/>
    <mergeCell ref="J4:J6"/>
    <mergeCell ref="A5:C5"/>
    <mergeCell ref="D5:D6"/>
    <mergeCell ref="E5:E6"/>
    <mergeCell ref="K5:K6"/>
    <mergeCell ref="L5:L6"/>
  </mergeCells>
  <phoneticPr fontId="1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A2" sqref="A2:J2"/>
    </sheetView>
  </sheetViews>
  <sheetFormatPr defaultRowHeight="13.5"/>
  <cols>
    <col min="5" max="5" width="21.75" customWidth="1"/>
    <col min="10" max="10" width="22.75" customWidth="1"/>
  </cols>
  <sheetData>
    <row r="1" spans="1:10">
      <c r="J1" t="s">
        <v>117</v>
      </c>
    </row>
    <row r="2" spans="1:10">
      <c r="A2" s="25" t="s">
        <v>118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>
      <c r="A3" t="s">
        <v>2</v>
      </c>
      <c r="J3" t="s">
        <v>3</v>
      </c>
    </row>
    <row r="4" spans="1:10">
      <c r="A4" s="40" t="s">
        <v>119</v>
      </c>
      <c r="B4" s="41"/>
      <c r="C4" s="41"/>
      <c r="D4" s="41"/>
      <c r="E4" s="42"/>
      <c r="F4" s="10" t="s">
        <v>120</v>
      </c>
      <c r="G4" s="10" t="s">
        <v>121</v>
      </c>
      <c r="H4" s="10" t="s">
        <v>122</v>
      </c>
      <c r="I4" s="10" t="s">
        <v>123</v>
      </c>
      <c r="J4" s="10" t="s">
        <v>124</v>
      </c>
    </row>
    <row r="5" spans="1:10">
      <c r="A5" s="10" t="s">
        <v>66</v>
      </c>
      <c r="B5" s="10"/>
      <c r="C5" s="10"/>
      <c r="D5" s="10" t="s">
        <v>67</v>
      </c>
      <c r="E5" s="10" t="s">
        <v>125</v>
      </c>
      <c r="F5" s="10"/>
      <c r="G5" s="10"/>
      <c r="H5" s="10"/>
      <c r="I5" s="10"/>
      <c r="J5" s="10"/>
    </row>
    <row r="6" spans="1:10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</row>
    <row r="7" spans="1:10">
      <c r="A7" s="10"/>
      <c r="B7" s="10"/>
      <c r="C7" s="10"/>
      <c r="D7" s="10"/>
      <c r="E7" s="10" t="s">
        <v>79</v>
      </c>
      <c r="F7" s="10">
        <v>13324087.48</v>
      </c>
      <c r="G7" s="10">
        <v>4374087.4800000004</v>
      </c>
      <c r="H7" s="10">
        <v>8950000</v>
      </c>
      <c r="I7" s="10">
        <v>0</v>
      </c>
      <c r="J7" s="10">
        <v>0</v>
      </c>
    </row>
    <row r="8" spans="1:10">
      <c r="A8" s="10"/>
      <c r="B8" s="10"/>
      <c r="C8" s="10"/>
      <c r="D8" s="10" t="s">
        <v>80</v>
      </c>
      <c r="E8" s="10" t="s">
        <v>81</v>
      </c>
      <c r="F8" s="10">
        <v>13324087.48</v>
      </c>
      <c r="G8" s="10">
        <v>4374087.4800000004</v>
      </c>
      <c r="H8" s="10">
        <v>8950000</v>
      </c>
      <c r="I8" s="10">
        <v>0</v>
      </c>
      <c r="J8" s="10">
        <v>0</v>
      </c>
    </row>
    <row r="9" spans="1:10">
      <c r="A9" s="10"/>
      <c r="B9" s="10"/>
      <c r="C9" s="10"/>
      <c r="D9" s="10" t="s">
        <v>82</v>
      </c>
      <c r="E9" s="10" t="s">
        <v>83</v>
      </c>
      <c r="F9" s="10">
        <v>13324087.48</v>
      </c>
      <c r="G9" s="10">
        <v>4374087.4800000004</v>
      </c>
      <c r="H9" s="10">
        <v>8950000</v>
      </c>
      <c r="I9" s="10">
        <v>0</v>
      </c>
      <c r="J9" s="10">
        <v>0</v>
      </c>
    </row>
    <row r="10" spans="1:10">
      <c r="A10" s="10" t="s">
        <v>84</v>
      </c>
      <c r="B10" s="10" t="s">
        <v>85</v>
      </c>
      <c r="C10" s="10" t="s">
        <v>86</v>
      </c>
      <c r="D10" s="10" t="s">
        <v>87</v>
      </c>
      <c r="E10" s="10" t="s">
        <v>88</v>
      </c>
      <c r="F10" s="10">
        <v>2024074.72</v>
      </c>
      <c r="G10" s="10">
        <v>2024074.72</v>
      </c>
      <c r="H10" s="10">
        <v>0</v>
      </c>
      <c r="I10" s="10">
        <v>0</v>
      </c>
      <c r="J10" s="10">
        <v>0</v>
      </c>
    </row>
    <row r="11" spans="1:10">
      <c r="A11" s="10" t="s">
        <v>84</v>
      </c>
      <c r="B11" s="10" t="s">
        <v>85</v>
      </c>
      <c r="C11" s="10" t="s">
        <v>89</v>
      </c>
      <c r="D11" s="10" t="s">
        <v>87</v>
      </c>
      <c r="E11" s="10" t="s">
        <v>90</v>
      </c>
      <c r="F11" s="10">
        <v>2123396.4</v>
      </c>
      <c r="G11" s="10">
        <v>173396.4</v>
      </c>
      <c r="H11" s="10">
        <v>1950000</v>
      </c>
      <c r="I11" s="10">
        <v>0</v>
      </c>
      <c r="J11" s="10">
        <v>0</v>
      </c>
    </row>
    <row r="12" spans="1:10">
      <c r="A12" s="10" t="s">
        <v>84</v>
      </c>
      <c r="B12" s="10" t="s">
        <v>85</v>
      </c>
      <c r="C12" s="10" t="s">
        <v>91</v>
      </c>
      <c r="D12" s="10" t="s">
        <v>87</v>
      </c>
      <c r="E12" s="10" t="s">
        <v>92</v>
      </c>
      <c r="F12" s="10">
        <v>100000</v>
      </c>
      <c r="G12" s="10">
        <v>0</v>
      </c>
      <c r="H12" s="10">
        <v>100000</v>
      </c>
      <c r="I12" s="10">
        <v>0</v>
      </c>
      <c r="J12" s="10">
        <v>0</v>
      </c>
    </row>
    <row r="13" spans="1:10">
      <c r="A13" s="10" t="s">
        <v>84</v>
      </c>
      <c r="B13" s="10" t="s">
        <v>85</v>
      </c>
      <c r="C13" s="10" t="s">
        <v>93</v>
      </c>
      <c r="D13" s="10" t="s">
        <v>87</v>
      </c>
      <c r="E13" s="10" t="s">
        <v>94</v>
      </c>
      <c r="F13" s="10">
        <v>300000</v>
      </c>
      <c r="G13" s="10">
        <v>0</v>
      </c>
      <c r="H13" s="10">
        <v>300000</v>
      </c>
      <c r="I13" s="10">
        <v>0</v>
      </c>
      <c r="J13" s="10">
        <v>0</v>
      </c>
    </row>
    <row r="14" spans="1:10">
      <c r="A14" s="10" t="s">
        <v>84</v>
      </c>
      <c r="B14" s="10" t="s">
        <v>85</v>
      </c>
      <c r="C14" s="10" t="s">
        <v>95</v>
      </c>
      <c r="D14" s="10" t="s">
        <v>87</v>
      </c>
      <c r="E14" s="10" t="s">
        <v>96</v>
      </c>
      <c r="F14" s="10">
        <v>163761</v>
      </c>
      <c r="G14" s="10">
        <v>163761</v>
      </c>
      <c r="H14" s="10">
        <v>0</v>
      </c>
      <c r="I14" s="10">
        <v>0</v>
      </c>
      <c r="J14" s="10">
        <v>0</v>
      </c>
    </row>
    <row r="15" spans="1:10">
      <c r="A15" s="10" t="s">
        <v>97</v>
      </c>
      <c r="B15" s="10" t="s">
        <v>86</v>
      </c>
      <c r="C15" s="10" t="s">
        <v>86</v>
      </c>
      <c r="D15" s="10" t="s">
        <v>87</v>
      </c>
      <c r="E15" s="10" t="s">
        <v>98</v>
      </c>
      <c r="F15" s="10">
        <v>421243</v>
      </c>
      <c r="G15" s="10">
        <v>421243</v>
      </c>
      <c r="H15" s="10">
        <v>0</v>
      </c>
      <c r="I15" s="10">
        <v>0</v>
      </c>
      <c r="J15" s="10">
        <v>0</v>
      </c>
    </row>
    <row r="16" spans="1:10">
      <c r="A16" s="10" t="s">
        <v>97</v>
      </c>
      <c r="B16" s="10" t="s">
        <v>85</v>
      </c>
      <c r="C16" s="10" t="s">
        <v>89</v>
      </c>
      <c r="D16" s="10" t="s">
        <v>87</v>
      </c>
      <c r="E16" s="10" t="s">
        <v>99</v>
      </c>
      <c r="F16" s="10">
        <v>3950000</v>
      </c>
      <c r="G16" s="10">
        <v>0</v>
      </c>
      <c r="H16" s="10">
        <v>3950000</v>
      </c>
      <c r="I16" s="10">
        <v>0</v>
      </c>
      <c r="J16" s="10">
        <v>0</v>
      </c>
    </row>
    <row r="17" spans="1:10">
      <c r="A17" s="10" t="s">
        <v>97</v>
      </c>
      <c r="B17" s="10" t="s">
        <v>100</v>
      </c>
      <c r="C17" s="10" t="s">
        <v>86</v>
      </c>
      <c r="D17" s="10" t="s">
        <v>87</v>
      </c>
      <c r="E17" s="10" t="s">
        <v>101</v>
      </c>
      <c r="F17" s="10">
        <v>319851</v>
      </c>
      <c r="G17" s="10">
        <v>319851</v>
      </c>
      <c r="H17" s="10">
        <v>0</v>
      </c>
      <c r="I17" s="10">
        <v>0</v>
      </c>
      <c r="J17" s="10">
        <v>0</v>
      </c>
    </row>
    <row r="18" spans="1:10">
      <c r="A18" s="10" t="s">
        <v>102</v>
      </c>
      <c r="B18" s="10" t="s">
        <v>100</v>
      </c>
      <c r="C18" s="10" t="s">
        <v>100</v>
      </c>
      <c r="D18" s="10" t="s">
        <v>87</v>
      </c>
      <c r="E18" s="10" t="s">
        <v>103</v>
      </c>
      <c r="F18" s="10">
        <v>442536.8</v>
      </c>
      <c r="G18" s="10">
        <v>442536.8</v>
      </c>
      <c r="H18" s="10">
        <v>0</v>
      </c>
      <c r="I18" s="10">
        <v>0</v>
      </c>
      <c r="J18" s="10">
        <v>0</v>
      </c>
    </row>
    <row r="19" spans="1:10">
      <c r="A19" s="10" t="s">
        <v>102</v>
      </c>
      <c r="B19" s="10" t="s">
        <v>100</v>
      </c>
      <c r="C19" s="10" t="s">
        <v>104</v>
      </c>
      <c r="D19" s="10" t="s">
        <v>87</v>
      </c>
      <c r="E19" s="10" t="s">
        <v>105</v>
      </c>
      <c r="F19" s="10">
        <v>177014.72</v>
      </c>
      <c r="G19" s="10">
        <v>177014.72</v>
      </c>
      <c r="H19" s="10">
        <v>0</v>
      </c>
      <c r="I19" s="10">
        <v>0</v>
      </c>
      <c r="J19" s="10">
        <v>0</v>
      </c>
    </row>
    <row r="20" spans="1:10">
      <c r="A20" s="10" t="s">
        <v>106</v>
      </c>
      <c r="B20" s="10" t="s">
        <v>107</v>
      </c>
      <c r="C20" s="10" t="s">
        <v>86</v>
      </c>
      <c r="D20" s="10" t="s">
        <v>87</v>
      </c>
      <c r="E20" s="10" t="s">
        <v>108</v>
      </c>
      <c r="F20" s="10">
        <v>133077.84</v>
      </c>
      <c r="G20" s="10">
        <v>133077.84</v>
      </c>
      <c r="H20" s="10">
        <v>0</v>
      </c>
      <c r="I20" s="10">
        <v>0</v>
      </c>
      <c r="J20" s="10">
        <v>0</v>
      </c>
    </row>
    <row r="21" spans="1:10">
      <c r="A21" s="10" t="s">
        <v>109</v>
      </c>
      <c r="B21" s="10" t="s">
        <v>93</v>
      </c>
      <c r="C21" s="10" t="s">
        <v>85</v>
      </c>
      <c r="D21" s="10" t="s">
        <v>87</v>
      </c>
      <c r="E21" s="10" t="s">
        <v>110</v>
      </c>
      <c r="F21" s="10">
        <v>2500000</v>
      </c>
      <c r="G21" s="10">
        <v>0</v>
      </c>
      <c r="H21" s="10">
        <v>2500000</v>
      </c>
      <c r="I21" s="10">
        <v>0</v>
      </c>
      <c r="J21" s="10">
        <v>0</v>
      </c>
    </row>
    <row r="22" spans="1:10">
      <c r="A22" s="10" t="s">
        <v>109</v>
      </c>
      <c r="B22" s="10" t="s">
        <v>93</v>
      </c>
      <c r="C22" s="10" t="s">
        <v>111</v>
      </c>
      <c r="D22" s="10" t="s">
        <v>87</v>
      </c>
      <c r="E22" s="10" t="s">
        <v>112</v>
      </c>
      <c r="F22" s="10">
        <v>50000</v>
      </c>
      <c r="G22" s="10">
        <v>0</v>
      </c>
      <c r="H22" s="10">
        <v>50000</v>
      </c>
      <c r="I22" s="10">
        <v>0</v>
      </c>
      <c r="J22" s="10">
        <v>0</v>
      </c>
    </row>
    <row r="23" spans="1:10">
      <c r="A23" s="10" t="s">
        <v>113</v>
      </c>
      <c r="B23" s="10" t="s">
        <v>100</v>
      </c>
      <c r="C23" s="10" t="s">
        <v>111</v>
      </c>
      <c r="D23" s="10" t="s">
        <v>87</v>
      </c>
      <c r="E23" s="10" t="s">
        <v>114</v>
      </c>
      <c r="F23" s="10">
        <v>100000</v>
      </c>
      <c r="G23" s="10">
        <v>0</v>
      </c>
      <c r="H23" s="10">
        <v>100000</v>
      </c>
      <c r="I23" s="10">
        <v>0</v>
      </c>
      <c r="J23" s="10">
        <v>0</v>
      </c>
    </row>
    <row r="24" spans="1:10">
      <c r="A24" s="10" t="s">
        <v>115</v>
      </c>
      <c r="B24" s="10" t="s">
        <v>89</v>
      </c>
      <c r="C24" s="10" t="s">
        <v>86</v>
      </c>
      <c r="D24" s="10" t="s">
        <v>87</v>
      </c>
      <c r="E24" s="10" t="s">
        <v>116</v>
      </c>
      <c r="F24" s="10">
        <v>519132</v>
      </c>
      <c r="G24" s="10">
        <v>519132</v>
      </c>
      <c r="H24" s="10">
        <v>0</v>
      </c>
      <c r="I24" s="10">
        <v>0</v>
      </c>
      <c r="J24" s="10">
        <v>0</v>
      </c>
    </row>
  </sheetData>
  <mergeCells count="2">
    <mergeCell ref="A4:E4"/>
    <mergeCell ref="A2:J2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2" sqref="A2:H2"/>
    </sheetView>
  </sheetViews>
  <sheetFormatPr defaultRowHeight="13.5"/>
  <cols>
    <col min="1" max="1" width="28.25" customWidth="1"/>
    <col min="2" max="2" width="15.875" customWidth="1"/>
    <col min="3" max="3" width="26" customWidth="1"/>
    <col min="4" max="4" width="13.75" customWidth="1"/>
    <col min="5" max="5" width="17.125" customWidth="1"/>
    <col min="6" max="6" width="14.875" customWidth="1"/>
    <col min="7" max="7" width="16" customWidth="1"/>
    <col min="8" max="8" width="24" customWidth="1"/>
  </cols>
  <sheetData>
    <row r="1" spans="1:8">
      <c r="H1" t="s">
        <v>126</v>
      </c>
    </row>
    <row r="2" spans="1:8">
      <c r="A2" s="25" t="s">
        <v>127</v>
      </c>
      <c r="B2" s="25"/>
      <c r="C2" s="25"/>
      <c r="D2" s="25"/>
      <c r="E2" s="25"/>
      <c r="F2" s="25"/>
      <c r="G2" s="25"/>
      <c r="H2" s="25"/>
    </row>
    <row r="3" spans="1:8">
      <c r="A3" t="s">
        <v>2</v>
      </c>
      <c r="H3" t="s">
        <v>3</v>
      </c>
    </row>
    <row r="4" spans="1:8">
      <c r="A4" s="40" t="s">
        <v>4</v>
      </c>
      <c r="B4" s="42"/>
      <c r="C4" s="40" t="s">
        <v>5</v>
      </c>
      <c r="D4" s="41"/>
      <c r="E4" s="41"/>
      <c r="F4" s="41"/>
      <c r="G4" s="41"/>
      <c r="H4" s="42"/>
    </row>
    <row r="5" spans="1:8">
      <c r="A5" s="10" t="s">
        <v>6</v>
      </c>
      <c r="B5" s="10" t="s">
        <v>7</v>
      </c>
      <c r="C5" s="10" t="s">
        <v>6</v>
      </c>
      <c r="D5" s="10" t="s">
        <v>79</v>
      </c>
      <c r="E5" s="10" t="s">
        <v>128</v>
      </c>
      <c r="F5" s="10" t="s">
        <v>129</v>
      </c>
      <c r="G5" s="10" t="s">
        <v>130</v>
      </c>
      <c r="H5" s="10" t="s">
        <v>131</v>
      </c>
    </row>
    <row r="6" spans="1:8">
      <c r="A6" s="10" t="s">
        <v>132</v>
      </c>
      <c r="B6" s="10">
        <f>SUM(B7:B9)</f>
        <v>13324087.48</v>
      </c>
      <c r="C6" s="10" t="s">
        <v>133</v>
      </c>
      <c r="D6" s="10">
        <f>SUM(D7:D38)</f>
        <v>13324087.48</v>
      </c>
      <c r="E6" s="10">
        <f>SUM(E7:E38)</f>
        <v>10774087.48</v>
      </c>
      <c r="F6" s="10">
        <f>SUM(F7:F38)</f>
        <v>2550000</v>
      </c>
      <c r="G6" s="10">
        <f>SUM(G7:G38)</f>
        <v>0</v>
      </c>
      <c r="H6" s="10">
        <f>SUM(H7:H38)</f>
        <v>0</v>
      </c>
    </row>
    <row r="7" spans="1:8">
      <c r="A7" s="10" t="s">
        <v>134</v>
      </c>
      <c r="B7" s="10">
        <v>10774087.48</v>
      </c>
      <c r="C7" s="10" t="s">
        <v>135</v>
      </c>
      <c r="D7" s="10">
        <v>4711232.12</v>
      </c>
      <c r="E7" s="10">
        <v>4711232.12</v>
      </c>
      <c r="F7" s="10">
        <v>0</v>
      </c>
      <c r="G7" s="10"/>
      <c r="H7" s="10"/>
    </row>
    <row r="8" spans="1:8">
      <c r="A8" s="10" t="s">
        <v>136</v>
      </c>
      <c r="B8" s="10">
        <v>2550000</v>
      </c>
      <c r="C8" s="10" t="s">
        <v>137</v>
      </c>
      <c r="D8" s="10">
        <v>0</v>
      </c>
      <c r="E8" s="10">
        <v>0</v>
      </c>
      <c r="F8" s="10">
        <v>0</v>
      </c>
      <c r="G8" s="10"/>
      <c r="H8" s="10"/>
    </row>
    <row r="9" spans="1:8">
      <c r="A9" s="10" t="s">
        <v>138</v>
      </c>
      <c r="B9" s="10"/>
      <c r="C9" s="10" t="s">
        <v>139</v>
      </c>
      <c r="D9" s="10">
        <v>0</v>
      </c>
      <c r="E9" s="10">
        <v>0</v>
      </c>
      <c r="F9" s="10">
        <v>0</v>
      </c>
      <c r="G9" s="10"/>
      <c r="H9" s="10"/>
    </row>
    <row r="10" spans="1:8">
      <c r="A10" s="10" t="s">
        <v>140</v>
      </c>
      <c r="B10" s="10">
        <f>SUM(B11:B13)</f>
        <v>0</v>
      </c>
      <c r="C10" s="10" t="s">
        <v>141</v>
      </c>
      <c r="D10" s="10">
        <v>0</v>
      </c>
      <c r="E10" s="10">
        <v>0</v>
      </c>
      <c r="F10" s="10">
        <v>0</v>
      </c>
      <c r="G10" s="10"/>
      <c r="H10" s="10"/>
    </row>
    <row r="11" spans="1:8">
      <c r="A11" s="10" t="s">
        <v>134</v>
      </c>
      <c r="B11" s="10">
        <v>0</v>
      </c>
      <c r="C11" s="10" t="s">
        <v>142</v>
      </c>
      <c r="D11" s="10">
        <v>0</v>
      </c>
      <c r="E11" s="10">
        <v>0</v>
      </c>
      <c r="F11" s="10">
        <v>0</v>
      </c>
      <c r="G11" s="10"/>
      <c r="H11" s="10"/>
    </row>
    <row r="12" spans="1:8">
      <c r="A12" s="10" t="s">
        <v>136</v>
      </c>
      <c r="B12" s="10">
        <v>0</v>
      </c>
      <c r="C12" s="10" t="s">
        <v>143</v>
      </c>
      <c r="D12" s="10">
        <v>4691094</v>
      </c>
      <c r="E12" s="10">
        <v>4691094</v>
      </c>
      <c r="F12" s="10">
        <v>0</v>
      </c>
      <c r="G12" s="10"/>
      <c r="H12" s="10"/>
    </row>
    <row r="13" spans="1:8">
      <c r="A13" s="10" t="s">
        <v>138</v>
      </c>
      <c r="B13" s="10"/>
      <c r="C13" s="10" t="s">
        <v>144</v>
      </c>
      <c r="D13" s="10">
        <v>0</v>
      </c>
      <c r="E13" s="10">
        <v>0</v>
      </c>
      <c r="F13" s="10">
        <v>0</v>
      </c>
      <c r="G13" s="10"/>
      <c r="H13" s="10"/>
    </row>
    <row r="14" spans="1:8">
      <c r="A14" s="10" t="s">
        <v>145</v>
      </c>
      <c r="B14" s="10"/>
      <c r="C14" s="10" t="s">
        <v>146</v>
      </c>
      <c r="D14" s="10">
        <v>619551.52</v>
      </c>
      <c r="E14" s="10">
        <v>619551.52</v>
      </c>
      <c r="F14" s="10">
        <v>0</v>
      </c>
      <c r="G14" s="10"/>
      <c r="H14" s="10"/>
    </row>
    <row r="15" spans="1:8">
      <c r="A15" s="10"/>
      <c r="B15" s="10"/>
      <c r="C15" s="10" t="s">
        <v>147</v>
      </c>
      <c r="D15" s="10">
        <v>0</v>
      </c>
      <c r="E15" s="10">
        <v>0</v>
      </c>
      <c r="F15" s="10">
        <v>0</v>
      </c>
      <c r="G15" s="10"/>
      <c r="H15" s="10"/>
    </row>
    <row r="16" spans="1:8">
      <c r="A16" s="10"/>
      <c r="B16" s="10"/>
      <c r="C16" s="10" t="s">
        <v>148</v>
      </c>
      <c r="D16" s="10">
        <v>133077.84</v>
      </c>
      <c r="E16" s="10">
        <v>133077.84</v>
      </c>
      <c r="F16" s="10">
        <v>0</v>
      </c>
      <c r="G16" s="10"/>
      <c r="H16" s="10"/>
    </row>
    <row r="17" spans="1:8">
      <c r="A17" s="10"/>
      <c r="B17" s="10"/>
      <c r="C17" s="10" t="s">
        <v>149</v>
      </c>
      <c r="D17" s="10">
        <v>0</v>
      </c>
      <c r="E17" s="10">
        <v>0</v>
      </c>
      <c r="F17" s="10">
        <v>0</v>
      </c>
      <c r="G17" s="10"/>
      <c r="H17" s="10"/>
    </row>
    <row r="18" spans="1:8">
      <c r="A18" s="10"/>
      <c r="B18" s="10"/>
      <c r="C18" s="10" t="s">
        <v>150</v>
      </c>
      <c r="D18" s="10">
        <v>2550000</v>
      </c>
      <c r="E18" s="10">
        <v>0</v>
      </c>
      <c r="F18" s="10">
        <v>2550000</v>
      </c>
      <c r="G18" s="10"/>
      <c r="H18" s="10"/>
    </row>
    <row r="19" spans="1:8">
      <c r="A19" s="10"/>
      <c r="B19" s="10"/>
      <c r="C19" s="10" t="s">
        <v>151</v>
      </c>
      <c r="D19" s="10">
        <v>100000</v>
      </c>
      <c r="E19" s="10">
        <v>100000</v>
      </c>
      <c r="F19" s="10">
        <v>0</v>
      </c>
      <c r="G19" s="10"/>
      <c r="H19" s="10"/>
    </row>
    <row r="20" spans="1:8">
      <c r="A20" s="10"/>
      <c r="B20" s="10"/>
      <c r="C20" s="10" t="s">
        <v>152</v>
      </c>
      <c r="D20" s="10">
        <v>0</v>
      </c>
      <c r="E20" s="10">
        <v>0</v>
      </c>
      <c r="F20" s="10">
        <v>0</v>
      </c>
      <c r="G20" s="10"/>
      <c r="H20" s="10"/>
    </row>
    <row r="21" spans="1:8">
      <c r="A21" s="10"/>
      <c r="B21" s="10"/>
      <c r="C21" s="10" t="s">
        <v>153</v>
      </c>
      <c r="D21" s="10">
        <v>0</v>
      </c>
      <c r="E21" s="10">
        <v>0</v>
      </c>
      <c r="F21" s="10">
        <v>0</v>
      </c>
      <c r="G21" s="10"/>
      <c r="H21" s="10"/>
    </row>
    <row r="22" spans="1:8">
      <c r="A22" s="10"/>
      <c r="B22" s="10"/>
      <c r="C22" s="10" t="s">
        <v>154</v>
      </c>
      <c r="D22" s="10">
        <v>0</v>
      </c>
      <c r="E22" s="10">
        <v>0</v>
      </c>
      <c r="F22" s="10">
        <v>0</v>
      </c>
      <c r="G22" s="10"/>
      <c r="H22" s="10"/>
    </row>
    <row r="23" spans="1:8">
      <c r="A23" s="10"/>
      <c r="B23" s="10"/>
      <c r="C23" s="10" t="s">
        <v>155</v>
      </c>
      <c r="D23" s="10">
        <v>0</v>
      </c>
      <c r="E23" s="10">
        <v>0</v>
      </c>
      <c r="F23" s="10">
        <v>0</v>
      </c>
      <c r="G23" s="10"/>
      <c r="H23" s="10"/>
    </row>
    <row r="24" spans="1:8">
      <c r="A24" s="10"/>
      <c r="B24" s="10"/>
      <c r="C24" s="10" t="s">
        <v>156</v>
      </c>
      <c r="D24" s="10">
        <v>0</v>
      </c>
      <c r="E24" s="10">
        <v>0</v>
      </c>
      <c r="F24" s="10">
        <v>0</v>
      </c>
      <c r="G24" s="10"/>
      <c r="H24" s="10"/>
    </row>
    <row r="25" spans="1:8">
      <c r="A25" s="10"/>
      <c r="B25" s="10"/>
      <c r="C25" s="10" t="s">
        <v>157</v>
      </c>
      <c r="D25" s="10">
        <v>0</v>
      </c>
      <c r="E25" s="10">
        <v>0</v>
      </c>
      <c r="F25" s="10">
        <v>0</v>
      </c>
      <c r="G25" s="10"/>
      <c r="H25" s="10"/>
    </row>
    <row r="26" spans="1:8">
      <c r="A26" s="10"/>
      <c r="B26" s="10"/>
      <c r="C26" s="10" t="s">
        <v>158</v>
      </c>
      <c r="D26" s="10">
        <v>519132</v>
      </c>
      <c r="E26" s="10">
        <v>519132</v>
      </c>
      <c r="F26" s="10">
        <v>0</v>
      </c>
      <c r="G26" s="10"/>
      <c r="H26" s="10"/>
    </row>
    <row r="27" spans="1:8">
      <c r="A27" s="10"/>
      <c r="B27" s="10"/>
      <c r="C27" s="10" t="s">
        <v>159</v>
      </c>
      <c r="D27" s="10">
        <v>0</v>
      </c>
      <c r="E27" s="10">
        <v>0</v>
      </c>
      <c r="F27" s="10">
        <v>0</v>
      </c>
      <c r="G27" s="10"/>
      <c r="H27" s="10"/>
    </row>
    <row r="28" spans="1:8">
      <c r="A28" s="10"/>
      <c r="B28" s="10"/>
      <c r="C28" s="10" t="s">
        <v>160</v>
      </c>
      <c r="D28" s="10">
        <v>0</v>
      </c>
      <c r="E28" s="10">
        <v>0</v>
      </c>
      <c r="F28" s="10">
        <v>0</v>
      </c>
      <c r="G28" s="10"/>
      <c r="H28" s="10"/>
    </row>
    <row r="29" spans="1:8">
      <c r="A29" s="10"/>
      <c r="B29" s="10"/>
      <c r="C29" s="10" t="s">
        <v>161</v>
      </c>
      <c r="D29" s="10">
        <v>0</v>
      </c>
      <c r="E29" s="10">
        <v>0</v>
      </c>
      <c r="F29" s="10">
        <v>0</v>
      </c>
      <c r="G29" s="10"/>
      <c r="H29" s="10"/>
    </row>
    <row r="30" spans="1:8">
      <c r="A30" s="10"/>
      <c r="B30" s="10"/>
      <c r="C30" s="10" t="s">
        <v>162</v>
      </c>
      <c r="D30" s="10">
        <v>0</v>
      </c>
      <c r="E30" s="10">
        <v>0</v>
      </c>
      <c r="F30" s="10">
        <v>0</v>
      </c>
      <c r="G30" s="10"/>
      <c r="H30" s="10"/>
    </row>
    <row r="31" spans="1:8">
      <c r="A31" s="10"/>
      <c r="B31" s="10"/>
      <c r="C31" s="10" t="s">
        <v>163</v>
      </c>
      <c r="D31" s="10">
        <v>0</v>
      </c>
      <c r="E31" s="10">
        <v>0</v>
      </c>
      <c r="F31" s="10">
        <v>0</v>
      </c>
      <c r="G31" s="10"/>
      <c r="H31" s="10"/>
    </row>
    <row r="32" spans="1:8">
      <c r="A32" s="10"/>
      <c r="B32" s="10"/>
      <c r="C32" s="10" t="s">
        <v>164</v>
      </c>
      <c r="D32" s="10">
        <v>0</v>
      </c>
      <c r="E32" s="10">
        <v>0</v>
      </c>
      <c r="F32" s="10">
        <v>0</v>
      </c>
      <c r="G32" s="10"/>
      <c r="H32" s="10"/>
    </row>
    <row r="33" spans="1:8">
      <c r="A33" s="10"/>
      <c r="B33" s="10"/>
      <c r="C33" s="10" t="s">
        <v>165</v>
      </c>
      <c r="D33" s="10">
        <v>0</v>
      </c>
      <c r="E33" s="10">
        <v>0</v>
      </c>
      <c r="F33" s="10">
        <v>0</v>
      </c>
      <c r="G33" s="10"/>
      <c r="H33" s="10"/>
    </row>
    <row r="34" spans="1:8">
      <c r="A34" s="10"/>
      <c r="B34" s="10"/>
      <c r="C34" s="10" t="s">
        <v>166</v>
      </c>
      <c r="D34" s="10">
        <v>0</v>
      </c>
      <c r="E34" s="10">
        <v>0</v>
      </c>
      <c r="F34" s="10">
        <v>0</v>
      </c>
      <c r="G34" s="10"/>
      <c r="H34" s="10"/>
    </row>
    <row r="35" spans="1:8">
      <c r="A35" s="10"/>
      <c r="B35" s="10"/>
      <c r="C35" s="10" t="s">
        <v>167</v>
      </c>
      <c r="D35" s="10">
        <v>0</v>
      </c>
      <c r="E35" s="10">
        <v>0</v>
      </c>
      <c r="F35" s="10">
        <v>0</v>
      </c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 t="s">
        <v>168</v>
      </c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 t="s">
        <v>169</v>
      </c>
      <c r="B39" s="10">
        <f>SUM(B6,B10)</f>
        <v>13324087.48</v>
      </c>
      <c r="C39" s="10" t="s">
        <v>170</v>
      </c>
      <c r="D39" s="10">
        <f>SUM(D7:D38)</f>
        <v>13324087.48</v>
      </c>
      <c r="E39" s="10">
        <f>SUM(E7:E38)</f>
        <v>10774087.48</v>
      </c>
      <c r="F39" s="10">
        <f>SUM(F7:F38)</f>
        <v>2550000</v>
      </c>
      <c r="G39" s="10">
        <f>SUM(G7:G38)</f>
        <v>0</v>
      </c>
      <c r="H39" s="10">
        <f>SUM(H7:H38)</f>
        <v>0</v>
      </c>
    </row>
  </sheetData>
  <mergeCells count="3">
    <mergeCell ref="C4:H4"/>
    <mergeCell ref="A4:B4"/>
    <mergeCell ref="A2:H2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4"/>
  <sheetViews>
    <sheetView topLeftCell="G1" workbookViewId="0">
      <selection activeCell="W5" sqref="W5:Y5"/>
    </sheetView>
  </sheetViews>
  <sheetFormatPr defaultRowHeight="13.5"/>
  <cols>
    <col min="1" max="1" width="7.25" customWidth="1"/>
    <col min="4" max="4" width="30" customWidth="1"/>
    <col min="5" max="5" width="15.5" customWidth="1"/>
    <col min="6" max="6" width="14.125" customWidth="1"/>
    <col min="7" max="7" width="14.75" customWidth="1"/>
    <col min="8" max="8" width="13.625" customWidth="1"/>
  </cols>
  <sheetData>
    <row r="1" spans="1:25">
      <c r="Y1" t="s">
        <v>171</v>
      </c>
    </row>
    <row r="2" spans="1:25">
      <c r="A2" t="s">
        <v>172</v>
      </c>
    </row>
    <row r="3" spans="1:25">
      <c r="A3" t="s">
        <v>2</v>
      </c>
      <c r="Y3" t="s">
        <v>3</v>
      </c>
    </row>
    <row r="4" spans="1:25">
      <c r="A4" s="40" t="s">
        <v>6</v>
      </c>
      <c r="B4" s="41"/>
      <c r="C4" s="41"/>
      <c r="D4" s="42"/>
      <c r="E4" s="43" t="s">
        <v>55</v>
      </c>
      <c r="F4" s="40" t="s">
        <v>173</v>
      </c>
      <c r="G4" s="41"/>
      <c r="H4" s="41"/>
      <c r="I4" s="41"/>
      <c r="J4" s="41"/>
      <c r="K4" s="41"/>
      <c r="L4" s="41"/>
      <c r="M4" s="41"/>
      <c r="N4" s="41"/>
      <c r="O4" s="42"/>
      <c r="P4" s="40" t="s">
        <v>174</v>
      </c>
      <c r="Q4" s="41"/>
      <c r="R4" s="41"/>
      <c r="S4" s="41"/>
      <c r="T4" s="41"/>
      <c r="U4" s="41"/>
      <c r="V4" s="41"/>
      <c r="W4" s="41"/>
      <c r="X4" s="41"/>
      <c r="Y4" s="42"/>
    </row>
    <row r="5" spans="1:25">
      <c r="A5" s="10" t="s">
        <v>66</v>
      </c>
      <c r="B5" s="10"/>
      <c r="C5" s="10" t="s">
        <v>67</v>
      </c>
      <c r="D5" s="10" t="s">
        <v>175</v>
      </c>
      <c r="E5" s="44"/>
      <c r="F5" s="10" t="s">
        <v>79</v>
      </c>
      <c r="G5" s="40" t="s">
        <v>176</v>
      </c>
      <c r="H5" s="42"/>
      <c r="I5" s="40" t="s">
        <v>129</v>
      </c>
      <c r="J5" s="41"/>
      <c r="K5" s="41"/>
      <c r="L5" s="42"/>
      <c r="M5" s="40" t="s">
        <v>177</v>
      </c>
      <c r="N5" s="41"/>
      <c r="O5" s="42"/>
      <c r="P5" s="43" t="s">
        <v>79</v>
      </c>
      <c r="Q5" s="40" t="s">
        <v>178</v>
      </c>
      <c r="R5" s="41"/>
      <c r="S5" s="42"/>
      <c r="T5" s="40" t="s">
        <v>179</v>
      </c>
      <c r="U5" s="41"/>
      <c r="V5" s="42"/>
      <c r="W5" s="40" t="s">
        <v>180</v>
      </c>
      <c r="X5" s="41"/>
      <c r="Y5" s="42"/>
    </row>
    <row r="6" spans="1:25">
      <c r="A6" s="10" t="s">
        <v>76</v>
      </c>
      <c r="B6" s="10" t="s">
        <v>77</v>
      </c>
      <c r="C6" s="10"/>
      <c r="D6" s="10"/>
      <c r="E6" s="10"/>
      <c r="F6" s="10"/>
      <c r="G6" s="10" t="s">
        <v>71</v>
      </c>
      <c r="H6" s="10" t="s">
        <v>121</v>
      </c>
      <c r="I6" s="10" t="s">
        <v>122</v>
      </c>
      <c r="J6" s="10" t="s">
        <v>71</v>
      </c>
      <c r="K6" s="10" t="s">
        <v>121</v>
      </c>
      <c r="L6" s="10" t="s">
        <v>122</v>
      </c>
      <c r="M6" s="10" t="s">
        <v>71</v>
      </c>
      <c r="N6" s="10" t="s">
        <v>121</v>
      </c>
      <c r="O6" s="10" t="s">
        <v>122</v>
      </c>
      <c r="P6" s="44"/>
      <c r="Q6" s="10" t="s">
        <v>71</v>
      </c>
      <c r="R6" s="10" t="s">
        <v>121</v>
      </c>
      <c r="S6" s="10" t="s">
        <v>122</v>
      </c>
      <c r="T6" s="10" t="s">
        <v>71</v>
      </c>
      <c r="U6" s="10" t="s">
        <v>121</v>
      </c>
      <c r="V6" s="10" t="s">
        <v>122</v>
      </c>
      <c r="W6" s="10" t="s">
        <v>71</v>
      </c>
      <c r="X6" s="10" t="s">
        <v>121</v>
      </c>
      <c r="Y6" s="10" t="s">
        <v>122</v>
      </c>
    </row>
    <row r="7" spans="1:25">
      <c r="A7" s="10"/>
      <c r="B7" s="10"/>
      <c r="C7" s="10"/>
      <c r="D7" s="10" t="s">
        <v>79</v>
      </c>
      <c r="E7" s="10">
        <v>13324087.48</v>
      </c>
      <c r="F7" s="10">
        <v>13324087.48</v>
      </c>
      <c r="G7" s="10">
        <v>10774087.48</v>
      </c>
      <c r="H7" s="10">
        <v>4374087.4800000004</v>
      </c>
      <c r="I7" s="10">
        <v>6400000</v>
      </c>
      <c r="J7" s="10">
        <v>2550000</v>
      </c>
      <c r="K7" s="10">
        <v>0</v>
      </c>
      <c r="L7" s="10">
        <v>2550000</v>
      </c>
      <c r="M7" s="10">
        <f t="shared" ref="M7:O24" si="0">SUM(0)</f>
        <v>0</v>
      </c>
      <c r="N7" s="10">
        <f t="shared" si="0"/>
        <v>0</v>
      </c>
      <c r="O7" s="10">
        <f t="shared" si="0"/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f t="shared" ref="W7:Y24" si="1">SUM(0)</f>
        <v>0</v>
      </c>
      <c r="X7" s="10">
        <f t="shared" si="1"/>
        <v>0</v>
      </c>
      <c r="Y7" s="10">
        <f t="shared" si="1"/>
        <v>0</v>
      </c>
    </row>
    <row r="8" spans="1:25">
      <c r="A8" s="10"/>
      <c r="B8" s="10" t="s">
        <v>181</v>
      </c>
      <c r="C8" s="10"/>
      <c r="D8" s="10" t="s">
        <v>182</v>
      </c>
      <c r="E8" s="10">
        <v>13324087.48</v>
      </c>
      <c r="F8" s="10">
        <v>13324087.48</v>
      </c>
      <c r="G8" s="10">
        <v>10774087.48</v>
      </c>
      <c r="H8" s="10">
        <v>4374087.4800000004</v>
      </c>
      <c r="I8" s="10">
        <v>6400000</v>
      </c>
      <c r="J8" s="10">
        <v>2550000</v>
      </c>
      <c r="K8" s="10">
        <v>0</v>
      </c>
      <c r="L8" s="10">
        <v>2550000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</row>
    <row r="9" spans="1:25">
      <c r="A9" s="10"/>
      <c r="B9" s="10" t="s">
        <v>183</v>
      </c>
      <c r="C9" s="10"/>
      <c r="D9" s="10" t="s">
        <v>184</v>
      </c>
      <c r="E9" s="10">
        <v>3301449.08</v>
      </c>
      <c r="F9" s="10">
        <v>3301449.08</v>
      </c>
      <c r="G9" s="10">
        <v>3301449.08</v>
      </c>
      <c r="H9" s="10">
        <v>3301449.08</v>
      </c>
      <c r="I9" s="10">
        <v>0</v>
      </c>
      <c r="J9" s="10">
        <v>0</v>
      </c>
      <c r="K9" s="10">
        <v>0</v>
      </c>
      <c r="L9" s="10">
        <v>0</v>
      </c>
      <c r="M9" s="10">
        <f t="shared" si="0"/>
        <v>0</v>
      </c>
      <c r="N9" s="10">
        <f t="shared" si="0"/>
        <v>0</v>
      </c>
      <c r="O9" s="10">
        <f t="shared" si="0"/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</row>
    <row r="10" spans="1:25">
      <c r="A10" s="10" t="s">
        <v>185</v>
      </c>
      <c r="B10" s="10" t="s">
        <v>186</v>
      </c>
      <c r="C10" s="10" t="s">
        <v>181</v>
      </c>
      <c r="D10" s="10" t="s">
        <v>187</v>
      </c>
      <c r="E10" s="10">
        <v>2011944</v>
      </c>
      <c r="F10" s="10">
        <v>2011944</v>
      </c>
      <c r="G10" s="10">
        <v>2011944</v>
      </c>
      <c r="H10" s="10">
        <v>2011944</v>
      </c>
      <c r="I10" s="10">
        <v>0</v>
      </c>
      <c r="J10" s="10">
        <v>0</v>
      </c>
      <c r="K10" s="10">
        <v>0</v>
      </c>
      <c r="L10" s="10"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f t="shared" si="1"/>
        <v>0</v>
      </c>
      <c r="X10" s="10">
        <f t="shared" si="1"/>
        <v>0</v>
      </c>
      <c r="Y10" s="10">
        <f t="shared" si="1"/>
        <v>0</v>
      </c>
    </row>
    <row r="11" spans="1:25">
      <c r="A11" s="10" t="s">
        <v>185</v>
      </c>
      <c r="B11" s="10" t="s">
        <v>188</v>
      </c>
      <c r="C11" s="10" t="s">
        <v>181</v>
      </c>
      <c r="D11" s="10" t="s">
        <v>189</v>
      </c>
      <c r="E11" s="10">
        <v>770373.08</v>
      </c>
      <c r="F11" s="10">
        <v>770373.08</v>
      </c>
      <c r="G11" s="10">
        <v>770373.08</v>
      </c>
      <c r="H11" s="10">
        <v>770373.08</v>
      </c>
      <c r="I11" s="10">
        <v>0</v>
      </c>
      <c r="J11" s="10">
        <v>0</v>
      </c>
      <c r="K11" s="10">
        <v>0</v>
      </c>
      <c r="L11" s="10"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f t="shared" si="1"/>
        <v>0</v>
      </c>
      <c r="X11" s="10">
        <f t="shared" si="1"/>
        <v>0</v>
      </c>
      <c r="Y11" s="10">
        <f t="shared" si="1"/>
        <v>0</v>
      </c>
    </row>
    <row r="12" spans="1:25">
      <c r="A12" s="10" t="s">
        <v>185</v>
      </c>
      <c r="B12" s="10" t="s">
        <v>190</v>
      </c>
      <c r="C12" s="10" t="s">
        <v>181</v>
      </c>
      <c r="D12" s="10" t="s">
        <v>116</v>
      </c>
      <c r="E12" s="10">
        <v>519132</v>
      </c>
      <c r="F12" s="10">
        <v>519132</v>
      </c>
      <c r="G12" s="10">
        <v>519132</v>
      </c>
      <c r="H12" s="10">
        <v>519132</v>
      </c>
      <c r="I12" s="10">
        <v>0</v>
      </c>
      <c r="J12" s="10">
        <v>0</v>
      </c>
      <c r="K12" s="10">
        <v>0</v>
      </c>
      <c r="L12" s="10"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f t="shared" si="1"/>
        <v>0</v>
      </c>
      <c r="X12" s="10">
        <f t="shared" si="1"/>
        <v>0</v>
      </c>
      <c r="Y12" s="10">
        <f t="shared" si="1"/>
        <v>0</v>
      </c>
    </row>
    <row r="13" spans="1:25">
      <c r="A13" s="10"/>
      <c r="B13" s="10" t="s">
        <v>191</v>
      </c>
      <c r="C13" s="10"/>
      <c r="D13" s="10" t="s">
        <v>192</v>
      </c>
      <c r="E13" s="10">
        <v>6163726.4000000004</v>
      </c>
      <c r="F13" s="10">
        <v>6163726.4000000004</v>
      </c>
      <c r="G13" s="10">
        <v>3613726.4</v>
      </c>
      <c r="H13" s="10">
        <v>813726.4</v>
      </c>
      <c r="I13" s="10">
        <v>2800000</v>
      </c>
      <c r="J13" s="10">
        <v>2550000</v>
      </c>
      <c r="K13" s="10">
        <v>0</v>
      </c>
      <c r="L13" s="10">
        <v>2550000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f t="shared" si="1"/>
        <v>0</v>
      </c>
      <c r="X13" s="10">
        <f t="shared" si="1"/>
        <v>0</v>
      </c>
      <c r="Y13" s="10">
        <f t="shared" si="1"/>
        <v>0</v>
      </c>
    </row>
    <row r="14" spans="1:25">
      <c r="A14" s="10" t="s">
        <v>193</v>
      </c>
      <c r="B14" s="10" t="s">
        <v>194</v>
      </c>
      <c r="C14" s="10" t="s">
        <v>181</v>
      </c>
      <c r="D14" s="10" t="s">
        <v>195</v>
      </c>
      <c r="E14" s="10">
        <v>2946050</v>
      </c>
      <c r="F14" s="10">
        <v>2946050</v>
      </c>
      <c r="G14" s="10">
        <v>1746050</v>
      </c>
      <c r="H14" s="10">
        <v>516050</v>
      </c>
      <c r="I14" s="10">
        <v>1230000</v>
      </c>
      <c r="J14" s="10">
        <v>1200000</v>
      </c>
      <c r="K14" s="10">
        <v>0</v>
      </c>
      <c r="L14" s="10">
        <v>1200000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f t="shared" si="1"/>
        <v>0</v>
      </c>
      <c r="X14" s="10">
        <f t="shared" si="1"/>
        <v>0</v>
      </c>
      <c r="Y14" s="10">
        <f t="shared" si="1"/>
        <v>0</v>
      </c>
    </row>
    <row r="15" spans="1:25">
      <c r="A15" s="10" t="s">
        <v>193</v>
      </c>
      <c r="B15" s="10" t="s">
        <v>196</v>
      </c>
      <c r="C15" s="10" t="s">
        <v>181</v>
      </c>
      <c r="D15" s="10" t="s">
        <v>197</v>
      </c>
      <c r="E15" s="10">
        <v>70000</v>
      </c>
      <c r="F15" s="10">
        <v>70000</v>
      </c>
      <c r="G15" s="10">
        <v>70000</v>
      </c>
      <c r="H15" s="10">
        <v>10000</v>
      </c>
      <c r="I15" s="10">
        <v>60000</v>
      </c>
      <c r="J15" s="10">
        <v>0</v>
      </c>
      <c r="K15" s="10">
        <v>0</v>
      </c>
      <c r="L15" s="10">
        <v>0</v>
      </c>
      <c r="M15" s="10">
        <f t="shared" si="0"/>
        <v>0</v>
      </c>
      <c r="N15" s="10">
        <f t="shared" si="0"/>
        <v>0</v>
      </c>
      <c r="O15" s="10">
        <f t="shared" si="0"/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f t="shared" si="1"/>
        <v>0</v>
      </c>
      <c r="X15" s="10">
        <f t="shared" si="1"/>
        <v>0</v>
      </c>
      <c r="Y15" s="10">
        <f t="shared" si="1"/>
        <v>0</v>
      </c>
    </row>
    <row r="16" spans="1:25">
      <c r="A16" s="10" t="s">
        <v>193</v>
      </c>
      <c r="B16" s="10" t="s">
        <v>198</v>
      </c>
      <c r="C16" s="10" t="s">
        <v>181</v>
      </c>
      <c r="D16" s="10" t="s">
        <v>199</v>
      </c>
      <c r="E16" s="10">
        <v>2016396.4</v>
      </c>
      <c r="F16" s="10">
        <v>2016396.4</v>
      </c>
      <c r="G16" s="10">
        <v>1516396.4</v>
      </c>
      <c r="H16" s="10">
        <v>176396.4</v>
      </c>
      <c r="I16" s="10">
        <v>1340000</v>
      </c>
      <c r="J16" s="10">
        <v>500000</v>
      </c>
      <c r="K16" s="10">
        <v>0</v>
      </c>
      <c r="L16" s="10">
        <v>500000</v>
      </c>
      <c r="M16" s="10">
        <f t="shared" si="0"/>
        <v>0</v>
      </c>
      <c r="N16" s="10">
        <f t="shared" si="0"/>
        <v>0</v>
      </c>
      <c r="O16" s="10">
        <f t="shared" si="0"/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f t="shared" si="1"/>
        <v>0</v>
      </c>
      <c r="X16" s="10">
        <f t="shared" si="1"/>
        <v>0</v>
      </c>
      <c r="Y16" s="10">
        <f t="shared" si="1"/>
        <v>0</v>
      </c>
    </row>
    <row r="17" spans="1:25">
      <c r="A17" s="10" t="s">
        <v>193</v>
      </c>
      <c r="B17" s="10" t="s">
        <v>200</v>
      </c>
      <c r="C17" s="10" t="s">
        <v>181</v>
      </c>
      <c r="D17" s="10" t="s">
        <v>201</v>
      </c>
      <c r="E17" s="10">
        <v>1131280</v>
      </c>
      <c r="F17" s="10">
        <v>1131280</v>
      </c>
      <c r="G17" s="10">
        <v>281280</v>
      </c>
      <c r="H17" s="10">
        <v>111280</v>
      </c>
      <c r="I17" s="10">
        <v>170000</v>
      </c>
      <c r="J17" s="10">
        <v>850000</v>
      </c>
      <c r="K17" s="10">
        <v>0</v>
      </c>
      <c r="L17" s="10">
        <v>850000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f t="shared" si="1"/>
        <v>0</v>
      </c>
      <c r="X17" s="10">
        <f t="shared" si="1"/>
        <v>0</v>
      </c>
      <c r="Y17" s="10">
        <f t="shared" si="1"/>
        <v>0</v>
      </c>
    </row>
    <row r="18" spans="1:25">
      <c r="A18" s="10"/>
      <c r="B18" s="10" t="s">
        <v>202</v>
      </c>
      <c r="C18" s="10"/>
      <c r="D18" s="10" t="s">
        <v>203</v>
      </c>
      <c r="E18" s="10">
        <v>3600000</v>
      </c>
      <c r="F18" s="10">
        <v>3600000</v>
      </c>
      <c r="G18" s="10">
        <v>3600000</v>
      </c>
      <c r="H18" s="10">
        <v>0</v>
      </c>
      <c r="I18" s="10">
        <v>3600000</v>
      </c>
      <c r="J18" s="10">
        <v>0</v>
      </c>
      <c r="K18" s="10">
        <v>0</v>
      </c>
      <c r="L18" s="10">
        <v>0</v>
      </c>
      <c r="M18" s="10">
        <f t="shared" si="0"/>
        <v>0</v>
      </c>
      <c r="N18" s="10">
        <f t="shared" si="0"/>
        <v>0</v>
      </c>
      <c r="O18" s="10">
        <f t="shared" si="0"/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f t="shared" si="1"/>
        <v>0</v>
      </c>
      <c r="X18" s="10">
        <f t="shared" si="1"/>
        <v>0</v>
      </c>
      <c r="Y18" s="10">
        <f t="shared" si="1"/>
        <v>0</v>
      </c>
    </row>
    <row r="19" spans="1:25">
      <c r="A19" s="10" t="s">
        <v>204</v>
      </c>
      <c r="B19" s="10" t="s">
        <v>205</v>
      </c>
      <c r="C19" s="10" t="s">
        <v>181</v>
      </c>
      <c r="D19" s="10" t="s">
        <v>206</v>
      </c>
      <c r="E19" s="10">
        <v>3600000</v>
      </c>
      <c r="F19" s="10">
        <v>3600000</v>
      </c>
      <c r="G19" s="10">
        <v>3600000</v>
      </c>
      <c r="H19" s="10">
        <v>0</v>
      </c>
      <c r="I19" s="10">
        <v>3600000</v>
      </c>
      <c r="J19" s="10">
        <v>0</v>
      </c>
      <c r="K19" s="10">
        <v>0</v>
      </c>
      <c r="L19" s="10">
        <v>0</v>
      </c>
      <c r="M19" s="10">
        <f t="shared" si="0"/>
        <v>0</v>
      </c>
      <c r="N19" s="10">
        <f t="shared" si="0"/>
        <v>0</v>
      </c>
      <c r="O19" s="10">
        <f t="shared" si="0"/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f t="shared" si="1"/>
        <v>0</v>
      </c>
      <c r="X19" s="10">
        <f t="shared" si="1"/>
        <v>0</v>
      </c>
      <c r="Y19" s="10">
        <f t="shared" si="1"/>
        <v>0</v>
      </c>
    </row>
    <row r="20" spans="1:25">
      <c r="A20" s="10"/>
      <c r="B20" s="10" t="s">
        <v>207</v>
      </c>
      <c r="C20" s="10"/>
      <c r="D20" s="10" t="s">
        <v>208</v>
      </c>
      <c r="E20" s="10">
        <v>206020</v>
      </c>
      <c r="F20" s="10">
        <v>206020</v>
      </c>
      <c r="G20" s="10">
        <v>206020</v>
      </c>
      <c r="H20" s="10">
        <v>206020</v>
      </c>
      <c r="I20" s="10">
        <v>0</v>
      </c>
      <c r="J20" s="10">
        <v>0</v>
      </c>
      <c r="K20" s="10">
        <v>0</v>
      </c>
      <c r="L20" s="10">
        <v>0</v>
      </c>
      <c r="M20" s="10">
        <f t="shared" si="0"/>
        <v>0</v>
      </c>
      <c r="N20" s="10">
        <f t="shared" si="0"/>
        <v>0</v>
      </c>
      <c r="O20" s="10">
        <f t="shared" si="0"/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f t="shared" si="1"/>
        <v>0</v>
      </c>
      <c r="X20" s="10">
        <f t="shared" si="1"/>
        <v>0</v>
      </c>
      <c r="Y20" s="10">
        <f t="shared" si="1"/>
        <v>0</v>
      </c>
    </row>
    <row r="21" spans="1:25">
      <c r="A21" s="10" t="s">
        <v>209</v>
      </c>
      <c r="B21" s="10" t="s">
        <v>210</v>
      </c>
      <c r="C21" s="10" t="s">
        <v>181</v>
      </c>
      <c r="D21" s="10" t="s">
        <v>211</v>
      </c>
      <c r="E21" s="10">
        <v>206020</v>
      </c>
      <c r="F21" s="10">
        <v>206020</v>
      </c>
      <c r="G21" s="10">
        <v>206020</v>
      </c>
      <c r="H21" s="10">
        <v>206020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f t="shared" si="1"/>
        <v>0</v>
      </c>
      <c r="X21" s="10">
        <f t="shared" si="1"/>
        <v>0</v>
      </c>
      <c r="Y21" s="10">
        <f t="shared" si="1"/>
        <v>0</v>
      </c>
    </row>
    <row r="22" spans="1:25">
      <c r="A22" s="10"/>
      <c r="B22" s="10" t="s">
        <v>212</v>
      </c>
      <c r="C22" s="10"/>
      <c r="D22" s="10" t="s">
        <v>213</v>
      </c>
      <c r="E22" s="10">
        <v>52892</v>
      </c>
      <c r="F22" s="10">
        <v>52892</v>
      </c>
      <c r="G22" s="10">
        <v>52892</v>
      </c>
      <c r="H22" s="10">
        <v>52892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f t="shared" si="1"/>
        <v>0</v>
      </c>
      <c r="X22" s="10">
        <f t="shared" si="1"/>
        <v>0</v>
      </c>
      <c r="Y22" s="10">
        <f t="shared" si="1"/>
        <v>0</v>
      </c>
    </row>
    <row r="23" spans="1:25">
      <c r="A23" s="10" t="s">
        <v>214</v>
      </c>
      <c r="B23" s="10" t="s">
        <v>215</v>
      </c>
      <c r="C23" s="10" t="s">
        <v>181</v>
      </c>
      <c r="D23" s="10" t="s">
        <v>216</v>
      </c>
      <c r="E23" s="10">
        <v>4292</v>
      </c>
      <c r="F23" s="10">
        <v>4292</v>
      </c>
      <c r="G23" s="10">
        <v>4292</v>
      </c>
      <c r="H23" s="10">
        <v>4292</v>
      </c>
      <c r="I23" s="10">
        <v>0</v>
      </c>
      <c r="J23" s="10">
        <v>0</v>
      </c>
      <c r="K23" s="10">
        <v>0</v>
      </c>
      <c r="L23" s="10">
        <v>0</v>
      </c>
      <c r="M23" s="10">
        <f t="shared" si="0"/>
        <v>0</v>
      </c>
      <c r="N23" s="10">
        <f t="shared" si="0"/>
        <v>0</v>
      </c>
      <c r="O23" s="10">
        <f t="shared" si="0"/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f t="shared" si="1"/>
        <v>0</v>
      </c>
      <c r="X23" s="10">
        <f t="shared" si="1"/>
        <v>0</v>
      </c>
      <c r="Y23" s="10">
        <f t="shared" si="1"/>
        <v>0</v>
      </c>
    </row>
    <row r="24" spans="1:25">
      <c r="A24" s="10" t="s">
        <v>214</v>
      </c>
      <c r="B24" s="10" t="s">
        <v>217</v>
      </c>
      <c r="C24" s="10" t="s">
        <v>181</v>
      </c>
      <c r="D24" s="10" t="s">
        <v>218</v>
      </c>
      <c r="E24" s="10">
        <v>48600</v>
      </c>
      <c r="F24" s="10">
        <v>48600</v>
      </c>
      <c r="G24" s="10">
        <v>48600</v>
      </c>
      <c r="H24" s="10">
        <v>48600</v>
      </c>
      <c r="I24" s="10">
        <v>0</v>
      </c>
      <c r="J24" s="10">
        <v>0</v>
      </c>
      <c r="K24" s="10">
        <v>0</v>
      </c>
      <c r="L24" s="10"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f t="shared" si="1"/>
        <v>0</v>
      </c>
      <c r="X24" s="10">
        <f t="shared" si="1"/>
        <v>0</v>
      </c>
      <c r="Y24" s="10">
        <f t="shared" si="1"/>
        <v>0</v>
      </c>
    </row>
  </sheetData>
  <mergeCells count="11">
    <mergeCell ref="P4:Y4"/>
    <mergeCell ref="P5:P6"/>
    <mergeCell ref="Q5:S5"/>
    <mergeCell ref="T5:V5"/>
    <mergeCell ref="W5:Y5"/>
    <mergeCell ref="A4:D4"/>
    <mergeCell ref="F4:O4"/>
    <mergeCell ref="E4:E5"/>
    <mergeCell ref="I5:L5"/>
    <mergeCell ref="G5:H5"/>
    <mergeCell ref="M5:O5"/>
  </mergeCells>
  <phoneticPr fontId="1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2" sqref="A2:F2"/>
    </sheetView>
  </sheetViews>
  <sheetFormatPr defaultRowHeight="13.5"/>
  <cols>
    <col min="3" max="3" width="19.375" customWidth="1"/>
    <col min="4" max="4" width="15.75" customWidth="1"/>
    <col min="5" max="5" width="14.5" customWidth="1"/>
    <col min="6" max="6" width="13.5" customWidth="1"/>
  </cols>
  <sheetData>
    <row r="1" spans="1:6">
      <c r="F1" t="s">
        <v>219</v>
      </c>
    </row>
    <row r="2" spans="1:6">
      <c r="A2" s="25" t="s">
        <v>220</v>
      </c>
      <c r="B2" s="25"/>
      <c r="C2" s="25"/>
      <c r="D2" s="25"/>
      <c r="E2" s="25"/>
      <c r="F2" s="25"/>
    </row>
    <row r="3" spans="1:6">
      <c r="A3" t="s">
        <v>2</v>
      </c>
      <c r="F3" t="s">
        <v>3</v>
      </c>
    </row>
    <row r="4" spans="1:6">
      <c r="A4" s="10" t="s">
        <v>221</v>
      </c>
      <c r="B4" s="10"/>
      <c r="C4" s="10"/>
      <c r="D4" s="10" t="s">
        <v>79</v>
      </c>
      <c r="E4" s="10" t="s">
        <v>222</v>
      </c>
      <c r="F4" s="10"/>
    </row>
    <row r="5" spans="1:6">
      <c r="A5" s="40" t="s">
        <v>66</v>
      </c>
      <c r="B5" s="42"/>
      <c r="C5" s="10" t="s">
        <v>125</v>
      </c>
      <c r="D5" s="10"/>
      <c r="E5" s="10" t="s">
        <v>223</v>
      </c>
      <c r="F5" s="10" t="s">
        <v>224</v>
      </c>
    </row>
    <row r="6" spans="1:6">
      <c r="A6" s="10" t="s">
        <v>76</v>
      </c>
      <c r="B6" s="10" t="s">
        <v>77</v>
      </c>
      <c r="C6" s="10"/>
      <c r="D6" s="10"/>
      <c r="E6" s="10"/>
      <c r="F6" s="10"/>
    </row>
    <row r="7" spans="1:6">
      <c r="A7" s="10"/>
      <c r="B7" s="10"/>
      <c r="C7" s="10" t="s">
        <v>79</v>
      </c>
      <c r="D7" s="10">
        <v>4374087.4800000004</v>
      </c>
      <c r="E7" s="10">
        <v>3560361.08</v>
      </c>
      <c r="F7" s="10">
        <v>813726.4</v>
      </c>
    </row>
    <row r="8" spans="1:6">
      <c r="A8" s="10"/>
      <c r="B8" s="10"/>
      <c r="C8" s="10" t="s">
        <v>225</v>
      </c>
      <c r="D8" s="10">
        <v>3507469.08</v>
      </c>
      <c r="E8" s="10">
        <v>3507469.08</v>
      </c>
      <c r="F8" s="10">
        <v>0</v>
      </c>
    </row>
    <row r="9" spans="1:6">
      <c r="A9" s="10" t="s">
        <v>226</v>
      </c>
      <c r="B9" s="10" t="s">
        <v>227</v>
      </c>
      <c r="C9" s="10" t="s">
        <v>228</v>
      </c>
      <c r="D9" s="10">
        <v>1221960</v>
      </c>
      <c r="E9" s="10">
        <v>1221960</v>
      </c>
      <c r="F9" s="10">
        <v>0</v>
      </c>
    </row>
    <row r="10" spans="1:6">
      <c r="A10" s="10" t="s">
        <v>226</v>
      </c>
      <c r="B10" s="10" t="s">
        <v>229</v>
      </c>
      <c r="C10" s="10" t="s">
        <v>230</v>
      </c>
      <c r="D10" s="10">
        <v>709914</v>
      </c>
      <c r="E10" s="10">
        <v>709914</v>
      </c>
      <c r="F10" s="10">
        <v>0</v>
      </c>
    </row>
    <row r="11" spans="1:6">
      <c r="A11" s="10" t="s">
        <v>226</v>
      </c>
      <c r="B11" s="10" t="s">
        <v>231</v>
      </c>
      <c r="C11" s="10" t="s">
        <v>232</v>
      </c>
      <c r="D11" s="10">
        <v>80070</v>
      </c>
      <c r="E11" s="10">
        <v>80070</v>
      </c>
      <c r="F11" s="10">
        <v>0</v>
      </c>
    </row>
    <row r="12" spans="1:6">
      <c r="A12" s="10" t="s">
        <v>226</v>
      </c>
      <c r="B12" s="10" t="s">
        <v>233</v>
      </c>
      <c r="C12" s="10" t="s">
        <v>234</v>
      </c>
      <c r="D12" s="10">
        <v>206020</v>
      </c>
      <c r="E12" s="10">
        <v>206020</v>
      </c>
      <c r="F12" s="10">
        <v>0</v>
      </c>
    </row>
    <row r="13" spans="1:6">
      <c r="A13" s="10" t="s">
        <v>226</v>
      </c>
      <c r="B13" s="10" t="s">
        <v>235</v>
      </c>
      <c r="C13" s="10" t="s">
        <v>236</v>
      </c>
      <c r="D13" s="10">
        <v>442536.8</v>
      </c>
      <c r="E13" s="10">
        <v>442536.8</v>
      </c>
      <c r="F13" s="10">
        <v>0</v>
      </c>
    </row>
    <row r="14" spans="1:6">
      <c r="A14" s="10" t="s">
        <v>226</v>
      </c>
      <c r="B14" s="10" t="s">
        <v>237</v>
      </c>
      <c r="C14" s="10" t="s">
        <v>238</v>
      </c>
      <c r="D14" s="10">
        <v>177014.72</v>
      </c>
      <c r="E14" s="10">
        <v>177014.72</v>
      </c>
      <c r="F14" s="10">
        <v>0</v>
      </c>
    </row>
    <row r="15" spans="1:6">
      <c r="A15" s="10" t="s">
        <v>226</v>
      </c>
      <c r="B15" s="10" t="s">
        <v>239</v>
      </c>
      <c r="C15" s="10" t="s">
        <v>240</v>
      </c>
      <c r="D15" s="10">
        <v>133077.84</v>
      </c>
      <c r="E15" s="10">
        <v>133077.84</v>
      </c>
      <c r="F15" s="10">
        <v>0</v>
      </c>
    </row>
    <row r="16" spans="1:6">
      <c r="A16" s="10" t="s">
        <v>226</v>
      </c>
      <c r="B16" s="10" t="s">
        <v>241</v>
      </c>
      <c r="C16" s="10" t="s">
        <v>242</v>
      </c>
      <c r="D16" s="10">
        <v>17743.72</v>
      </c>
      <c r="E16" s="10">
        <v>17743.72</v>
      </c>
      <c r="F16" s="10">
        <v>0</v>
      </c>
    </row>
    <row r="17" spans="1:6">
      <c r="A17" s="10" t="s">
        <v>226</v>
      </c>
      <c r="B17" s="10" t="s">
        <v>243</v>
      </c>
      <c r="C17" s="10" t="s">
        <v>244</v>
      </c>
      <c r="D17" s="10">
        <v>519132</v>
      </c>
      <c r="E17" s="10">
        <v>519132</v>
      </c>
      <c r="F17" s="10">
        <v>0</v>
      </c>
    </row>
    <row r="18" spans="1:6">
      <c r="A18" s="10"/>
      <c r="B18" s="10"/>
      <c r="C18" s="10" t="s">
        <v>245</v>
      </c>
      <c r="D18" s="10">
        <v>813726.4</v>
      </c>
      <c r="E18" s="10">
        <v>0</v>
      </c>
      <c r="F18" s="10">
        <v>813726.4</v>
      </c>
    </row>
    <row r="19" spans="1:6">
      <c r="A19" s="10" t="s">
        <v>246</v>
      </c>
      <c r="B19" s="10" t="s">
        <v>247</v>
      </c>
      <c r="C19" s="10" t="s">
        <v>248</v>
      </c>
      <c r="D19" s="10">
        <v>114250</v>
      </c>
      <c r="E19" s="10">
        <v>0</v>
      </c>
      <c r="F19" s="10">
        <v>114250</v>
      </c>
    </row>
    <row r="20" spans="1:6">
      <c r="A20" s="10" t="s">
        <v>246</v>
      </c>
      <c r="B20" s="10" t="s">
        <v>249</v>
      </c>
      <c r="C20" s="10" t="s">
        <v>250</v>
      </c>
      <c r="D20" s="10">
        <v>3000</v>
      </c>
      <c r="E20" s="10">
        <v>0</v>
      </c>
      <c r="F20" s="10">
        <v>3000</v>
      </c>
    </row>
    <row r="21" spans="1:6">
      <c r="A21" s="10" t="s">
        <v>246</v>
      </c>
      <c r="B21" s="10" t="s">
        <v>251</v>
      </c>
      <c r="C21" s="10" t="s">
        <v>252</v>
      </c>
      <c r="D21" s="10">
        <v>85000</v>
      </c>
      <c r="E21" s="10">
        <v>0</v>
      </c>
      <c r="F21" s="10">
        <v>85000</v>
      </c>
    </row>
    <row r="22" spans="1:6">
      <c r="A22" s="10" t="s">
        <v>246</v>
      </c>
      <c r="B22" s="10" t="s">
        <v>253</v>
      </c>
      <c r="C22" s="10" t="s">
        <v>254</v>
      </c>
      <c r="D22" s="10">
        <v>141000</v>
      </c>
      <c r="E22" s="10">
        <v>0</v>
      </c>
      <c r="F22" s="10">
        <v>141000</v>
      </c>
    </row>
    <row r="23" spans="1:6">
      <c r="A23" s="10" t="s">
        <v>246</v>
      </c>
      <c r="B23" s="10" t="s">
        <v>255</v>
      </c>
      <c r="C23" s="10" t="s">
        <v>256</v>
      </c>
      <c r="D23" s="10">
        <v>10000</v>
      </c>
      <c r="E23" s="10">
        <v>0</v>
      </c>
      <c r="F23" s="10">
        <v>10000</v>
      </c>
    </row>
    <row r="24" spans="1:6">
      <c r="A24" s="10" t="s">
        <v>246</v>
      </c>
      <c r="B24" s="10" t="s">
        <v>257</v>
      </c>
      <c r="C24" s="10" t="s">
        <v>258</v>
      </c>
      <c r="D24" s="10">
        <v>176396.4</v>
      </c>
      <c r="E24" s="10">
        <v>0</v>
      </c>
      <c r="F24" s="10">
        <v>176396.4</v>
      </c>
    </row>
    <row r="25" spans="1:6">
      <c r="A25" s="10" t="s">
        <v>246</v>
      </c>
      <c r="B25" s="10" t="s">
        <v>259</v>
      </c>
      <c r="C25" s="10" t="s">
        <v>260</v>
      </c>
      <c r="D25" s="10">
        <v>9120</v>
      </c>
      <c r="E25" s="10">
        <v>0</v>
      </c>
      <c r="F25" s="10">
        <v>9120</v>
      </c>
    </row>
    <row r="26" spans="1:6">
      <c r="A26" s="10" t="s">
        <v>246</v>
      </c>
      <c r="B26" s="10" t="s">
        <v>261</v>
      </c>
      <c r="C26" s="10" t="s">
        <v>262</v>
      </c>
      <c r="D26" s="10">
        <v>163680</v>
      </c>
      <c r="E26" s="10">
        <v>0</v>
      </c>
      <c r="F26" s="10">
        <v>163680</v>
      </c>
    </row>
    <row r="27" spans="1:6">
      <c r="A27" s="10" t="s">
        <v>246</v>
      </c>
      <c r="B27" s="10" t="s">
        <v>263</v>
      </c>
      <c r="C27" s="10" t="s">
        <v>264</v>
      </c>
      <c r="D27" s="10">
        <v>111280</v>
      </c>
      <c r="E27" s="10">
        <v>0</v>
      </c>
      <c r="F27" s="10">
        <v>111280</v>
      </c>
    </row>
    <row r="28" spans="1:6">
      <c r="A28" s="10"/>
      <c r="B28" s="10"/>
      <c r="C28" s="10" t="s">
        <v>265</v>
      </c>
      <c r="D28" s="10">
        <v>52892</v>
      </c>
      <c r="E28" s="10">
        <v>52892</v>
      </c>
      <c r="F28" s="10">
        <v>0</v>
      </c>
    </row>
    <row r="29" spans="1:6">
      <c r="A29" s="10" t="s">
        <v>266</v>
      </c>
      <c r="B29" s="10" t="s">
        <v>267</v>
      </c>
      <c r="C29" s="10" t="s">
        <v>268</v>
      </c>
      <c r="D29" s="10">
        <v>3992</v>
      </c>
      <c r="E29" s="10">
        <v>3992</v>
      </c>
      <c r="F29" s="10">
        <v>0</v>
      </c>
    </row>
    <row r="30" spans="1:6">
      <c r="A30" s="10" t="s">
        <v>266</v>
      </c>
      <c r="B30" s="10" t="s">
        <v>269</v>
      </c>
      <c r="C30" s="10" t="s">
        <v>270</v>
      </c>
      <c r="D30" s="10">
        <v>300</v>
      </c>
      <c r="E30" s="10">
        <v>300</v>
      </c>
      <c r="F30" s="10">
        <v>0</v>
      </c>
    </row>
    <row r="31" spans="1:6">
      <c r="A31" s="10" t="s">
        <v>266</v>
      </c>
      <c r="B31" s="10" t="s">
        <v>271</v>
      </c>
      <c r="C31" s="10" t="s">
        <v>272</v>
      </c>
      <c r="D31" s="10">
        <v>48600</v>
      </c>
      <c r="E31" s="10">
        <v>48600</v>
      </c>
      <c r="F31" s="10">
        <v>0</v>
      </c>
    </row>
  </sheetData>
  <mergeCells count="2">
    <mergeCell ref="A5:B5"/>
    <mergeCell ref="A2:F2"/>
  </mergeCells>
  <phoneticPr fontId="1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D6" sqref="D6"/>
    </sheetView>
  </sheetViews>
  <sheetFormatPr defaultRowHeight="13.5"/>
  <cols>
    <col min="1" max="3" width="5.25" customWidth="1"/>
    <col min="4" max="4" width="10.375" customWidth="1"/>
    <col min="5" max="5" width="37.25" customWidth="1"/>
    <col min="6" max="6" width="14" customWidth="1"/>
    <col min="7" max="7" width="16.25" customWidth="1"/>
    <col min="8" max="8" width="16.625" customWidth="1"/>
    <col min="9" max="9" width="21.75" customWidth="1"/>
    <col min="10" max="10" width="18.875" customWidth="1"/>
    <col min="11" max="11" width="17.125" customWidth="1"/>
    <col min="12" max="12" width="19.125" customWidth="1"/>
    <col min="13" max="13" width="22.625" customWidth="1"/>
    <col min="14" max="14" width="12.25" customWidth="1"/>
    <col min="15" max="15" width="20.75" customWidth="1"/>
    <col min="16" max="16" width="14.875" customWidth="1"/>
  </cols>
  <sheetData>
    <row r="1" spans="1:16">
      <c r="P1" t="s">
        <v>273</v>
      </c>
    </row>
    <row r="2" spans="1:16">
      <c r="A2" s="25" t="s">
        <v>274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>
      <c r="A3" t="s">
        <v>2</v>
      </c>
      <c r="P3" t="s">
        <v>3</v>
      </c>
    </row>
    <row r="4" spans="1:16">
      <c r="A4" s="40" t="s">
        <v>119</v>
      </c>
      <c r="B4" s="41"/>
      <c r="C4" s="41"/>
      <c r="D4" s="41"/>
      <c r="E4" s="42"/>
      <c r="F4" s="10" t="s">
        <v>120</v>
      </c>
      <c r="G4" s="10" t="s">
        <v>225</v>
      </c>
      <c r="H4" s="10" t="s">
        <v>245</v>
      </c>
      <c r="I4" s="10" t="s">
        <v>265</v>
      </c>
      <c r="J4" s="10" t="s">
        <v>275</v>
      </c>
      <c r="K4" s="10" t="s">
        <v>276</v>
      </c>
      <c r="L4" s="10" t="s">
        <v>277</v>
      </c>
      <c r="M4" s="10" t="s">
        <v>278</v>
      </c>
      <c r="N4" s="10" t="s">
        <v>279</v>
      </c>
      <c r="O4" s="10" t="s">
        <v>280</v>
      </c>
      <c r="P4" s="10" t="s">
        <v>281</v>
      </c>
    </row>
    <row r="5" spans="1:16">
      <c r="A5" s="40" t="s">
        <v>66</v>
      </c>
      <c r="B5" s="41"/>
      <c r="C5" s="42"/>
      <c r="D5" s="10" t="s">
        <v>67</v>
      </c>
      <c r="E5" s="10" t="s">
        <v>125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>
      <c r="A7" s="10"/>
      <c r="B7" s="10"/>
      <c r="C7" s="10"/>
      <c r="D7" s="10"/>
      <c r="E7" s="10" t="s">
        <v>79</v>
      </c>
      <c r="F7" s="10">
        <v>10774087.48</v>
      </c>
      <c r="G7" s="10">
        <v>3507469.08</v>
      </c>
      <c r="H7" s="10">
        <v>3613726.4</v>
      </c>
      <c r="I7" s="10">
        <v>52892</v>
      </c>
      <c r="J7" s="10">
        <v>0</v>
      </c>
      <c r="K7" s="10">
        <v>0</v>
      </c>
      <c r="L7" s="10">
        <v>3600000</v>
      </c>
      <c r="M7" s="10">
        <v>0</v>
      </c>
      <c r="N7" s="10">
        <v>0</v>
      </c>
      <c r="O7" s="10">
        <v>0</v>
      </c>
      <c r="P7" s="10">
        <v>0</v>
      </c>
    </row>
    <row r="8" spans="1:16">
      <c r="A8" s="10"/>
      <c r="B8" s="10"/>
      <c r="C8" s="10"/>
      <c r="D8" s="10" t="s">
        <v>80</v>
      </c>
      <c r="E8" s="10" t="s">
        <v>81</v>
      </c>
      <c r="F8" s="10">
        <v>10774087.48</v>
      </c>
      <c r="G8" s="10">
        <v>3507469.08</v>
      </c>
      <c r="H8" s="10">
        <v>3613726.4</v>
      </c>
      <c r="I8" s="10">
        <v>52892</v>
      </c>
      <c r="J8" s="10">
        <v>0</v>
      </c>
      <c r="K8" s="10">
        <v>0</v>
      </c>
      <c r="L8" s="10">
        <v>3600000</v>
      </c>
      <c r="M8" s="10">
        <v>0</v>
      </c>
      <c r="N8" s="10">
        <v>0</v>
      </c>
      <c r="O8" s="10">
        <v>0</v>
      </c>
      <c r="P8" s="10">
        <v>0</v>
      </c>
    </row>
    <row r="9" spans="1:16">
      <c r="A9" s="10"/>
      <c r="B9" s="10"/>
      <c r="C9" s="10"/>
      <c r="D9" s="10" t="s">
        <v>82</v>
      </c>
      <c r="E9" s="10" t="s">
        <v>83</v>
      </c>
      <c r="F9" s="10">
        <v>10774087.48</v>
      </c>
      <c r="G9" s="10">
        <v>3507469.08</v>
      </c>
      <c r="H9" s="10">
        <v>3613726.4</v>
      </c>
      <c r="I9" s="10">
        <v>52892</v>
      </c>
      <c r="J9" s="10">
        <v>0</v>
      </c>
      <c r="K9" s="10">
        <v>0</v>
      </c>
      <c r="L9" s="10">
        <v>3600000</v>
      </c>
      <c r="M9" s="10">
        <v>0</v>
      </c>
      <c r="N9" s="10">
        <v>0</v>
      </c>
      <c r="O9" s="10">
        <v>0</v>
      </c>
      <c r="P9" s="10">
        <v>0</v>
      </c>
    </row>
    <row r="10" spans="1:16">
      <c r="A10" s="10" t="s">
        <v>84</v>
      </c>
      <c r="B10" s="10" t="s">
        <v>85</v>
      </c>
      <c r="C10" s="10" t="s">
        <v>86</v>
      </c>
      <c r="D10" s="10" t="s">
        <v>87</v>
      </c>
      <c r="E10" s="10" t="s">
        <v>88</v>
      </c>
      <c r="F10" s="10">
        <v>2024074.72</v>
      </c>
      <c r="G10" s="10">
        <v>1364244.72</v>
      </c>
      <c r="H10" s="10">
        <v>610930</v>
      </c>
      <c r="I10" s="10">
        <v>48900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>
      <c r="A11" s="10" t="s">
        <v>84</v>
      </c>
      <c r="B11" s="10" t="s">
        <v>85</v>
      </c>
      <c r="C11" s="10" t="s">
        <v>89</v>
      </c>
      <c r="D11" s="10" t="s">
        <v>87</v>
      </c>
      <c r="E11" s="10" t="s">
        <v>90</v>
      </c>
      <c r="F11" s="10">
        <v>2123396.4</v>
      </c>
      <c r="G11" s="10">
        <v>0</v>
      </c>
      <c r="H11" s="10">
        <v>2123396.4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>
      <c r="A12" s="10" t="s">
        <v>84</v>
      </c>
      <c r="B12" s="10" t="s">
        <v>85</v>
      </c>
      <c r="C12" s="10" t="s">
        <v>91</v>
      </c>
      <c r="D12" s="10" t="s">
        <v>87</v>
      </c>
      <c r="E12" s="10" t="s">
        <v>92</v>
      </c>
      <c r="F12" s="10">
        <v>100000</v>
      </c>
      <c r="G12" s="10">
        <v>0</v>
      </c>
      <c r="H12" s="10">
        <v>100000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>
      <c r="A13" s="10" t="s">
        <v>84</v>
      </c>
      <c r="B13" s="10" t="s">
        <v>85</v>
      </c>
      <c r="C13" s="10" t="s">
        <v>93</v>
      </c>
      <c r="D13" s="10" t="s">
        <v>87</v>
      </c>
      <c r="E13" s="10" t="s">
        <v>94</v>
      </c>
      <c r="F13" s="10">
        <v>300000</v>
      </c>
      <c r="G13" s="10">
        <v>0</v>
      </c>
      <c r="H13" s="10">
        <v>300000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>
      <c r="A14" s="10" t="s">
        <v>84</v>
      </c>
      <c r="B14" s="10" t="s">
        <v>85</v>
      </c>
      <c r="C14" s="10" t="s">
        <v>95</v>
      </c>
      <c r="D14" s="10" t="s">
        <v>87</v>
      </c>
      <c r="E14" s="10" t="s">
        <v>96</v>
      </c>
      <c r="F14" s="10">
        <v>163761</v>
      </c>
      <c r="G14" s="10">
        <v>163761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>
      <c r="A15" s="10" t="s">
        <v>97</v>
      </c>
      <c r="B15" s="10" t="s">
        <v>86</v>
      </c>
      <c r="C15" s="10" t="s">
        <v>86</v>
      </c>
      <c r="D15" s="10" t="s">
        <v>87</v>
      </c>
      <c r="E15" s="10" t="s">
        <v>98</v>
      </c>
      <c r="F15" s="10">
        <v>421243</v>
      </c>
      <c r="G15" s="10">
        <v>391843</v>
      </c>
      <c r="H15" s="10">
        <v>29400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1:16">
      <c r="A16" s="10" t="s">
        <v>97</v>
      </c>
      <c r="B16" s="10" t="s">
        <v>85</v>
      </c>
      <c r="C16" s="10" t="s">
        <v>89</v>
      </c>
      <c r="D16" s="10" t="s">
        <v>87</v>
      </c>
      <c r="E16" s="10" t="s">
        <v>99</v>
      </c>
      <c r="F16" s="10">
        <v>3950000</v>
      </c>
      <c r="G16" s="10">
        <v>0</v>
      </c>
      <c r="H16" s="10">
        <v>350000</v>
      </c>
      <c r="I16" s="10">
        <v>0</v>
      </c>
      <c r="J16" s="10">
        <v>0</v>
      </c>
      <c r="K16" s="10">
        <v>0</v>
      </c>
      <c r="L16" s="10">
        <v>3600000</v>
      </c>
      <c r="M16" s="10">
        <v>0</v>
      </c>
      <c r="N16" s="10">
        <v>0</v>
      </c>
      <c r="O16" s="10">
        <v>0</v>
      </c>
      <c r="P16" s="10">
        <v>0</v>
      </c>
    </row>
    <row r="17" spans="1:16">
      <c r="A17" s="10" t="s">
        <v>97</v>
      </c>
      <c r="B17" s="10" t="s">
        <v>100</v>
      </c>
      <c r="C17" s="10" t="s">
        <v>86</v>
      </c>
      <c r="D17" s="10" t="s">
        <v>87</v>
      </c>
      <c r="E17" s="10" t="s">
        <v>101</v>
      </c>
      <c r="F17" s="10">
        <v>319851</v>
      </c>
      <c r="G17" s="10">
        <v>315859</v>
      </c>
      <c r="H17" s="10">
        <v>0</v>
      </c>
      <c r="I17" s="10">
        <v>3992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>
      <c r="A18" s="10" t="s">
        <v>102</v>
      </c>
      <c r="B18" s="10" t="s">
        <v>100</v>
      </c>
      <c r="C18" s="10" t="s">
        <v>100</v>
      </c>
      <c r="D18" s="10" t="s">
        <v>87</v>
      </c>
      <c r="E18" s="10" t="s">
        <v>103</v>
      </c>
      <c r="F18" s="10">
        <v>442536.8</v>
      </c>
      <c r="G18" s="10">
        <v>442536.8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>
      <c r="A19" s="10" t="s">
        <v>102</v>
      </c>
      <c r="B19" s="10" t="s">
        <v>100</v>
      </c>
      <c r="C19" s="10" t="s">
        <v>104</v>
      </c>
      <c r="D19" s="10" t="s">
        <v>87</v>
      </c>
      <c r="E19" s="10" t="s">
        <v>105</v>
      </c>
      <c r="F19" s="10">
        <v>177014.72</v>
      </c>
      <c r="G19" s="10">
        <v>177014.72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>
      <c r="A20" s="10" t="s">
        <v>106</v>
      </c>
      <c r="B20" s="10" t="s">
        <v>107</v>
      </c>
      <c r="C20" s="10" t="s">
        <v>86</v>
      </c>
      <c r="D20" s="10" t="s">
        <v>87</v>
      </c>
      <c r="E20" s="10" t="s">
        <v>108</v>
      </c>
      <c r="F20" s="10">
        <v>133077.84</v>
      </c>
      <c r="G20" s="10">
        <v>133077.84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>
      <c r="A21" s="10" t="s">
        <v>113</v>
      </c>
      <c r="B21" s="10" t="s">
        <v>100</v>
      </c>
      <c r="C21" s="10" t="s">
        <v>111</v>
      </c>
      <c r="D21" s="10" t="s">
        <v>87</v>
      </c>
      <c r="E21" s="10" t="s">
        <v>114</v>
      </c>
      <c r="F21" s="10">
        <v>100000</v>
      </c>
      <c r="G21" s="10">
        <v>0</v>
      </c>
      <c r="H21" s="10">
        <v>100000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1:16">
      <c r="A22" s="10" t="s">
        <v>115</v>
      </c>
      <c r="B22" s="10" t="s">
        <v>89</v>
      </c>
      <c r="C22" s="10" t="s">
        <v>86</v>
      </c>
      <c r="D22" s="10" t="s">
        <v>87</v>
      </c>
      <c r="E22" s="10" t="s">
        <v>116</v>
      </c>
      <c r="F22" s="10">
        <v>519132</v>
      </c>
      <c r="G22" s="10">
        <v>519132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</sheetData>
  <mergeCells count="3">
    <mergeCell ref="A5:C5"/>
    <mergeCell ref="A4:E4"/>
    <mergeCell ref="A2:P2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AF17"/>
  <sheetViews>
    <sheetView topLeftCell="P1" workbookViewId="0">
      <selection activeCell="U22" sqref="U22"/>
    </sheetView>
  </sheetViews>
  <sheetFormatPr defaultRowHeight="13.5"/>
  <cols>
    <col min="1" max="3" width="4.75" customWidth="1"/>
    <col min="4" max="4" width="13" customWidth="1"/>
    <col min="5" max="5" width="36.25" customWidth="1"/>
    <col min="6" max="6" width="15.625" customWidth="1"/>
    <col min="7" max="7" width="14.5" customWidth="1"/>
    <col min="8" max="8" width="12" customWidth="1"/>
    <col min="9" max="9" width="10.625" customWidth="1"/>
    <col min="11" max="11" width="13.25" customWidth="1"/>
    <col min="13" max="13" width="14.125" customWidth="1"/>
    <col min="14" max="14" width="13" customWidth="1"/>
    <col min="15" max="15" width="16.125" customWidth="1"/>
    <col min="16" max="16" width="19.75" customWidth="1"/>
    <col min="17" max="17" width="17.375" customWidth="1"/>
    <col min="18" max="18" width="12" customWidth="1"/>
    <col min="31" max="31" width="22.5" customWidth="1"/>
    <col min="32" max="32" width="16.125" customWidth="1"/>
  </cols>
  <sheetData>
    <row r="1" spans="1:32">
      <c r="AF1" t="s">
        <v>282</v>
      </c>
    </row>
    <row r="2" spans="1:32">
      <c r="A2" t="s">
        <v>274</v>
      </c>
    </row>
    <row r="3" spans="1:32">
      <c r="A3" t="s">
        <v>2</v>
      </c>
      <c r="AF3" t="s">
        <v>3</v>
      </c>
    </row>
    <row r="4" spans="1:32">
      <c r="A4" s="40" t="s">
        <v>119</v>
      </c>
      <c r="B4" s="41"/>
      <c r="C4" s="41"/>
      <c r="D4" s="41"/>
      <c r="E4" s="42"/>
      <c r="F4" s="10" t="s">
        <v>120</v>
      </c>
      <c r="G4" s="40" t="s">
        <v>225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0" t="s">
        <v>265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</row>
    <row r="5" spans="1:32">
      <c r="A5" s="40" t="s">
        <v>66</v>
      </c>
      <c r="B5" s="41"/>
      <c r="C5" s="42"/>
      <c r="D5" s="10" t="s">
        <v>67</v>
      </c>
      <c r="E5" s="10" t="s">
        <v>125</v>
      </c>
      <c r="F5" s="10"/>
      <c r="G5" s="10" t="s">
        <v>71</v>
      </c>
      <c r="H5" s="10" t="s">
        <v>283</v>
      </c>
      <c r="I5" s="10" t="s">
        <v>284</v>
      </c>
      <c r="J5" s="10" t="s">
        <v>285</v>
      </c>
      <c r="K5" s="10" t="s">
        <v>286</v>
      </c>
      <c r="L5" s="10" t="s">
        <v>287</v>
      </c>
      <c r="M5" s="10" t="s">
        <v>288</v>
      </c>
      <c r="N5" s="10" t="s">
        <v>289</v>
      </c>
      <c r="O5" s="10" t="s">
        <v>290</v>
      </c>
      <c r="P5" s="10" t="s">
        <v>291</v>
      </c>
      <c r="Q5" s="10" t="s">
        <v>292</v>
      </c>
      <c r="R5" s="10" t="s">
        <v>293</v>
      </c>
      <c r="S5" s="10" t="s">
        <v>294</v>
      </c>
      <c r="T5" s="10" t="s">
        <v>295</v>
      </c>
      <c r="U5" s="10" t="s">
        <v>71</v>
      </c>
      <c r="V5" s="10" t="s">
        <v>296</v>
      </c>
      <c r="W5" s="10" t="s">
        <v>297</v>
      </c>
      <c r="X5" s="10" t="s">
        <v>298</v>
      </c>
      <c r="Y5" s="10" t="s">
        <v>299</v>
      </c>
      <c r="Z5" s="10" t="s">
        <v>300</v>
      </c>
      <c r="AA5" s="10" t="s">
        <v>301</v>
      </c>
      <c r="AB5" s="10" t="s">
        <v>302</v>
      </c>
      <c r="AC5" s="10" t="s">
        <v>303</v>
      </c>
      <c r="AD5" s="10" t="s">
        <v>304</v>
      </c>
      <c r="AE5" s="10" t="s">
        <v>305</v>
      </c>
      <c r="AF5" s="10" t="s">
        <v>306</v>
      </c>
    </row>
    <row r="6" spans="1:32">
      <c r="A6" s="10" t="s">
        <v>76</v>
      </c>
      <c r="B6" s="10" t="s">
        <v>77</v>
      </c>
      <c r="C6" s="10" t="s">
        <v>78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>
      <c r="A7" s="10"/>
      <c r="B7" s="10"/>
      <c r="C7" s="10"/>
      <c r="D7" s="10"/>
      <c r="E7" s="10" t="s">
        <v>79</v>
      </c>
      <c r="F7" s="10">
        <v>3560361.08</v>
      </c>
      <c r="G7" s="10">
        <v>3507469.08</v>
      </c>
      <c r="H7" s="10">
        <v>1221960</v>
      </c>
      <c r="I7" s="10">
        <v>709914</v>
      </c>
      <c r="J7" s="10">
        <v>80070</v>
      </c>
      <c r="K7" s="10">
        <v>0</v>
      </c>
      <c r="L7" s="10">
        <v>206020</v>
      </c>
      <c r="M7" s="10">
        <v>442536.8</v>
      </c>
      <c r="N7" s="10">
        <v>177014.72</v>
      </c>
      <c r="O7" s="10">
        <v>133077.84</v>
      </c>
      <c r="P7" s="10">
        <v>0</v>
      </c>
      <c r="Q7" s="10">
        <v>17743.72</v>
      </c>
      <c r="R7" s="10">
        <v>519132</v>
      </c>
      <c r="S7" s="10">
        <v>0</v>
      </c>
      <c r="T7" s="10">
        <v>0</v>
      </c>
      <c r="U7" s="10">
        <v>52892</v>
      </c>
      <c r="V7" s="10">
        <v>0</v>
      </c>
      <c r="W7" s="10">
        <v>0</v>
      </c>
      <c r="X7" s="10">
        <v>0</v>
      </c>
      <c r="Y7" s="10">
        <v>0</v>
      </c>
      <c r="Z7" s="10">
        <v>3992</v>
      </c>
      <c r="AA7" s="10">
        <v>0</v>
      </c>
      <c r="AB7" s="10">
        <v>0</v>
      </c>
      <c r="AC7" s="10">
        <v>0</v>
      </c>
      <c r="AD7" s="10">
        <v>300</v>
      </c>
      <c r="AE7" s="10">
        <v>0</v>
      </c>
      <c r="AF7" s="10">
        <v>48600</v>
      </c>
    </row>
    <row r="8" spans="1:32">
      <c r="A8" s="10"/>
      <c r="B8" s="10"/>
      <c r="C8" s="10"/>
      <c r="D8" s="10" t="s">
        <v>80</v>
      </c>
      <c r="E8" s="10" t="s">
        <v>81</v>
      </c>
      <c r="F8" s="10">
        <v>3560361.08</v>
      </c>
      <c r="G8" s="10">
        <v>3507469.08</v>
      </c>
      <c r="H8" s="10">
        <v>1221960</v>
      </c>
      <c r="I8" s="10">
        <v>709914</v>
      </c>
      <c r="J8" s="10">
        <v>80070</v>
      </c>
      <c r="K8" s="10">
        <v>0</v>
      </c>
      <c r="L8" s="10">
        <v>206020</v>
      </c>
      <c r="M8" s="10">
        <v>442536.8</v>
      </c>
      <c r="N8" s="10">
        <v>177014.72</v>
      </c>
      <c r="O8" s="10">
        <v>133077.84</v>
      </c>
      <c r="P8" s="10">
        <v>0</v>
      </c>
      <c r="Q8" s="10">
        <v>17743.72</v>
      </c>
      <c r="R8" s="10">
        <v>519132</v>
      </c>
      <c r="S8" s="10">
        <v>0</v>
      </c>
      <c r="T8" s="10">
        <v>0</v>
      </c>
      <c r="U8" s="10">
        <v>52892</v>
      </c>
      <c r="V8" s="10">
        <v>0</v>
      </c>
      <c r="W8" s="10">
        <v>0</v>
      </c>
      <c r="X8" s="10">
        <v>0</v>
      </c>
      <c r="Y8" s="10">
        <v>0</v>
      </c>
      <c r="Z8" s="10">
        <v>3992</v>
      </c>
      <c r="AA8" s="10">
        <v>0</v>
      </c>
      <c r="AB8" s="10">
        <v>0</v>
      </c>
      <c r="AC8" s="10">
        <v>0</v>
      </c>
      <c r="AD8" s="10">
        <v>300</v>
      </c>
      <c r="AE8" s="10">
        <v>0</v>
      </c>
      <c r="AF8" s="10">
        <v>48600</v>
      </c>
    </row>
    <row r="9" spans="1:32">
      <c r="A9" s="10"/>
      <c r="B9" s="10"/>
      <c r="C9" s="10"/>
      <c r="D9" s="10" t="s">
        <v>82</v>
      </c>
      <c r="E9" s="10" t="s">
        <v>83</v>
      </c>
      <c r="F9" s="10">
        <v>3560361.08</v>
      </c>
      <c r="G9" s="10">
        <v>3507469.08</v>
      </c>
      <c r="H9" s="10">
        <v>1221960</v>
      </c>
      <c r="I9" s="10">
        <v>709914</v>
      </c>
      <c r="J9" s="10">
        <v>80070</v>
      </c>
      <c r="K9" s="10">
        <v>0</v>
      </c>
      <c r="L9" s="10">
        <v>206020</v>
      </c>
      <c r="M9" s="10">
        <v>442536.8</v>
      </c>
      <c r="N9" s="10">
        <v>177014.72</v>
      </c>
      <c r="O9" s="10">
        <v>133077.84</v>
      </c>
      <c r="P9" s="10">
        <v>0</v>
      </c>
      <c r="Q9" s="10">
        <v>17743.72</v>
      </c>
      <c r="R9" s="10">
        <v>519132</v>
      </c>
      <c r="S9" s="10">
        <v>0</v>
      </c>
      <c r="T9" s="10">
        <v>0</v>
      </c>
      <c r="U9" s="10">
        <v>52892</v>
      </c>
      <c r="V9" s="10">
        <v>0</v>
      </c>
      <c r="W9" s="10">
        <v>0</v>
      </c>
      <c r="X9" s="10">
        <v>0</v>
      </c>
      <c r="Y9" s="10">
        <v>0</v>
      </c>
      <c r="Z9" s="10">
        <v>3992</v>
      </c>
      <c r="AA9" s="10">
        <v>0</v>
      </c>
      <c r="AB9" s="10">
        <v>0</v>
      </c>
      <c r="AC9" s="10">
        <v>0</v>
      </c>
      <c r="AD9" s="10">
        <v>300</v>
      </c>
      <c r="AE9" s="10">
        <v>0</v>
      </c>
      <c r="AF9" s="10">
        <v>48600</v>
      </c>
    </row>
    <row r="10" spans="1:32">
      <c r="A10" s="10" t="s">
        <v>84</v>
      </c>
      <c r="B10" s="10" t="s">
        <v>85</v>
      </c>
      <c r="C10" s="10" t="s">
        <v>86</v>
      </c>
      <c r="D10" s="10" t="s">
        <v>87</v>
      </c>
      <c r="E10" s="10" t="s">
        <v>88</v>
      </c>
      <c r="F10" s="10">
        <v>1413144.72</v>
      </c>
      <c r="G10" s="10">
        <v>1364244.72</v>
      </c>
      <c r="H10" s="10">
        <v>734100</v>
      </c>
      <c r="I10" s="10">
        <v>551226</v>
      </c>
      <c r="J10" s="10">
        <v>61175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17743.72</v>
      </c>
      <c r="R10" s="10">
        <v>0</v>
      </c>
      <c r="S10" s="10">
        <v>0</v>
      </c>
      <c r="T10" s="10">
        <v>0</v>
      </c>
      <c r="U10" s="10">
        <v>48900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300</v>
      </c>
      <c r="AE10" s="10">
        <v>0</v>
      </c>
      <c r="AF10" s="10">
        <v>48600</v>
      </c>
    </row>
    <row r="11" spans="1:32">
      <c r="A11" s="10" t="s">
        <v>84</v>
      </c>
      <c r="B11" s="10" t="s">
        <v>85</v>
      </c>
      <c r="C11" s="10" t="s">
        <v>95</v>
      </c>
      <c r="D11" s="10" t="s">
        <v>87</v>
      </c>
      <c r="E11" s="10" t="s">
        <v>96</v>
      </c>
      <c r="F11" s="10">
        <v>163761</v>
      </c>
      <c r="G11" s="10">
        <v>163761</v>
      </c>
      <c r="H11" s="10">
        <v>84204</v>
      </c>
      <c r="I11" s="10">
        <v>4680</v>
      </c>
      <c r="J11" s="10">
        <v>0</v>
      </c>
      <c r="K11" s="10">
        <v>0</v>
      </c>
      <c r="L11" s="10">
        <v>74877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</row>
    <row r="12" spans="1:32">
      <c r="A12" s="10" t="s">
        <v>97</v>
      </c>
      <c r="B12" s="10" t="s">
        <v>86</v>
      </c>
      <c r="C12" s="10" t="s">
        <v>86</v>
      </c>
      <c r="D12" s="10" t="s">
        <v>87</v>
      </c>
      <c r="E12" s="10" t="s">
        <v>98</v>
      </c>
      <c r="F12" s="10">
        <v>391843</v>
      </c>
      <c r="G12" s="10">
        <v>391843</v>
      </c>
      <c r="H12" s="10">
        <v>226740</v>
      </c>
      <c r="I12" s="10">
        <v>146208</v>
      </c>
      <c r="J12" s="10">
        <v>18895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</row>
    <row r="13" spans="1:32">
      <c r="A13" s="10" t="s">
        <v>97</v>
      </c>
      <c r="B13" s="10" t="s">
        <v>100</v>
      </c>
      <c r="C13" s="10" t="s">
        <v>86</v>
      </c>
      <c r="D13" s="10" t="s">
        <v>87</v>
      </c>
      <c r="E13" s="10" t="s">
        <v>101</v>
      </c>
      <c r="F13" s="10">
        <v>319851</v>
      </c>
      <c r="G13" s="10">
        <v>315859</v>
      </c>
      <c r="H13" s="10">
        <v>176916</v>
      </c>
      <c r="I13" s="10">
        <v>7800</v>
      </c>
      <c r="J13" s="10">
        <v>0</v>
      </c>
      <c r="K13" s="10">
        <v>0</v>
      </c>
      <c r="L13" s="10">
        <v>131143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3992</v>
      </c>
      <c r="V13" s="10">
        <v>0</v>
      </c>
      <c r="W13" s="10">
        <v>0</v>
      </c>
      <c r="X13" s="10">
        <v>0</v>
      </c>
      <c r="Y13" s="10">
        <v>0</v>
      </c>
      <c r="Z13" s="10">
        <v>3992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</row>
    <row r="14" spans="1:32">
      <c r="A14" s="10" t="s">
        <v>102</v>
      </c>
      <c r="B14" s="10" t="s">
        <v>100</v>
      </c>
      <c r="C14" s="10" t="s">
        <v>100</v>
      </c>
      <c r="D14" s="10" t="s">
        <v>87</v>
      </c>
      <c r="E14" s="10" t="s">
        <v>103</v>
      </c>
      <c r="F14" s="10">
        <v>442536.8</v>
      </c>
      <c r="G14" s="10">
        <v>442536.8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442536.8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</row>
    <row r="15" spans="1:32">
      <c r="A15" s="10" t="s">
        <v>102</v>
      </c>
      <c r="B15" s="10" t="s">
        <v>100</v>
      </c>
      <c r="C15" s="10" t="s">
        <v>104</v>
      </c>
      <c r="D15" s="10" t="s">
        <v>87</v>
      </c>
      <c r="E15" s="10" t="s">
        <v>105</v>
      </c>
      <c r="F15" s="10">
        <v>177014.72</v>
      </c>
      <c r="G15" s="10">
        <v>177014.72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177014.72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</row>
    <row r="16" spans="1:32">
      <c r="A16" s="10" t="s">
        <v>106</v>
      </c>
      <c r="B16" s="10" t="s">
        <v>107</v>
      </c>
      <c r="C16" s="10" t="s">
        <v>86</v>
      </c>
      <c r="D16" s="10" t="s">
        <v>87</v>
      </c>
      <c r="E16" s="10" t="s">
        <v>108</v>
      </c>
      <c r="F16" s="10">
        <v>133077.84</v>
      </c>
      <c r="G16" s="10">
        <v>133077.84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133077.84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</row>
    <row r="17" spans="1:32">
      <c r="A17" s="10" t="s">
        <v>115</v>
      </c>
      <c r="B17" s="10" t="s">
        <v>89</v>
      </c>
      <c r="C17" s="10" t="s">
        <v>86</v>
      </c>
      <c r="D17" s="10" t="s">
        <v>87</v>
      </c>
      <c r="E17" s="10" t="s">
        <v>116</v>
      </c>
      <c r="F17" s="10">
        <v>519132</v>
      </c>
      <c r="G17" s="10">
        <v>519132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519132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</row>
  </sheetData>
  <mergeCells count="4">
    <mergeCell ref="A5:C5"/>
    <mergeCell ref="A4:E4"/>
    <mergeCell ref="G4:T4"/>
    <mergeCell ref="U4:AF4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9(只能查询某个末级单位)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2019-02-01T07:42:42Z</cp:lastPrinted>
  <dcterms:created xsi:type="dcterms:W3CDTF">2019-02-01T07:41:12Z</dcterms:created>
  <dcterms:modified xsi:type="dcterms:W3CDTF">2019-02-19T06:55:41Z</dcterms:modified>
</cp:coreProperties>
</file>